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0-23-23\HOA Business\Financials\2023 Monthly Financial Reports\Monthly Excel Spreadsheet\"/>
    </mc:Choice>
  </mc:AlternateContent>
  <xr:revisionPtr revIDLastSave="0" documentId="13_ncr:1_{96E92A9B-BC94-4507-BCB1-90E809D9D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REGISTER'!$B$4:$G$20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3" i="1" l="1"/>
  <c r="H10" i="1"/>
  <c r="H7" i="1"/>
  <c r="H16" i="1"/>
  <c r="H12" i="1"/>
  <c r="H14" i="1"/>
  <c r="H11" i="1"/>
  <c r="H8" i="1"/>
  <c r="H9" i="1"/>
  <c r="H15" i="1"/>
  <c r="H5" i="1" l="1"/>
  <c r="H18" i="1"/>
  <c r="H17" i="1"/>
  <c r="H19" i="1" l="1"/>
  <c r="H20" i="1"/>
</calcChain>
</file>

<file path=xl/sharedStrings.xml><?xml version="1.0" encoding="utf-8"?>
<sst xmlns="http://schemas.openxmlformats.org/spreadsheetml/2006/main" count="28" uniqueCount="23">
  <si>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</si>
  <si>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</si>
  <si>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</si>
  <si>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</si>
  <si>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</si>
  <si>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</si>
  <si>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</si>
  <si>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</si>
  <si>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</si>
  <si>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</si>
  <si>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</si>
  <si>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WREC (Front Island)</t>
  </si>
  <si>
    <t>HOA Hunters Lake Financial Report October  2023 Chase Bank</t>
  </si>
  <si>
    <t>Pasco Utilities (Moon Lake)</t>
  </si>
  <si>
    <t>1st Choice Landscaping (September) ,QuickBooks # as73kcfz</t>
  </si>
  <si>
    <t>Grenberg Law firm (Final conversation about Island Accident)</t>
  </si>
  <si>
    <t>Gate repair- Pro-Arc Welding (Brent Sabo)</t>
  </si>
  <si>
    <r>
      <t>Howard Garcia (</t>
    </r>
    <r>
      <rPr>
        <b/>
        <sz val="10"/>
        <rFont val="Calibri"/>
        <family val="2"/>
        <scheme val="minor"/>
      </rPr>
      <t>deposit-</t>
    </r>
    <r>
      <rPr>
        <sz val="10"/>
        <rFont val="Calibri"/>
        <family val="2"/>
        <scheme val="minor"/>
      </rPr>
      <t xml:space="preserve"> remove debris, clean, paint entire front entrance)</t>
    </r>
  </si>
  <si>
    <t>Kevin Zawada (change 2 photo cells/ Front Island-material only JPM #JPM99a3nsf4x</t>
  </si>
  <si>
    <t>Ro Anderson (Return of deposit for gate key)</t>
  </si>
  <si>
    <t>Ro Anderson (Purchase 2 tables / 24 chairs for HOA use per Mark)</t>
  </si>
  <si>
    <t>Dep</t>
  </si>
  <si>
    <t>Estoppel for the sale of 12412 Wasatch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</si>
</sst>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0" totalsRowShown="0" headerRowCellStyle="Normal" dataCellStyle="Normal">
  <autoFilter ref="B4:H20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0"/>
  <sheetViews>
    <sheetView showGridLines="0" tabSelected="1" topLeftCell="A7" zoomScale="118" zoomScaleNormal="118" workbookViewId="0">
      <selection activeCell="H17" sqref="H17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12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45200</v>
      </c>
      <c r="D5" s="4" t="s">
        <v>7</v>
      </c>
      <c r="F5" s="3"/>
      <c r="G5" s="3">
        <v>25740.93</v>
      </c>
      <c r="H5" s="3">
        <f>IF(COUNT(tblData[[#This Row],[DEBIT (-)]:[CREDIT (+)]])=0,"",-SUM(INDEX(tblData[DEBIT (-)],1):tblData[[#This Row],[DEBIT (-)]])+SUM(INDEX(tblData[CREDIT (+)],1):tblData[[#This Row],[CREDIT (+)]]))</f>
        <v>25740.93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 t="s">
        <v>8</v>
      </c>
      <c r="C7" s="5">
        <v>45201</v>
      </c>
      <c r="D7" s="4" t="s">
        <v>13</v>
      </c>
      <c r="F7" s="3">
        <v>36.21</v>
      </c>
      <c r="G7" s="3"/>
      <c r="H7" s="3">
        <f>IF(COUNT(tblData[[#This Row],[DEBIT (-)]:[CREDIT (+)]])=0,"",-SUM(INDEX(tblData[DEBIT (-)],1):tblData[[#This Row],[DEBIT (-)]])+SUM(INDEX(tblData[CREDIT (+)],1):tblData[[#This Row],[CREDIT (+)]]))</f>
        <v>25704.720000000001</v>
      </c>
    </row>
    <row r="8" spans="2:8" ht="20.100000000000001" customHeight="1" x14ac:dyDescent="0.2">
      <c r="B8" s="2" t="s">
        <v>8</v>
      </c>
      <c r="C8" s="5">
        <v>45201</v>
      </c>
      <c r="D8" s="4" t="s">
        <v>14</v>
      </c>
      <c r="F8" s="3">
        <v>760</v>
      </c>
      <c r="G8" s="3"/>
      <c r="H8" s="3">
        <f>IF(COUNT(tblData[[#This Row],[DEBIT (-)]:[CREDIT (+)]])=0,"",-SUM(INDEX(tblData[DEBIT (-)],1):tblData[[#This Row],[DEBIT (-)]])+SUM(INDEX(tblData[CREDIT (+)],1):tblData[[#This Row],[CREDIT (+)]]))</f>
        <v>24944.720000000001</v>
      </c>
    </row>
    <row r="9" spans="2:8" ht="20.100000000000001" customHeight="1" x14ac:dyDescent="0.2">
      <c r="B9" s="2">
        <v>150</v>
      </c>
      <c r="C9" s="5">
        <v>45208</v>
      </c>
      <c r="D9" s="4" t="s">
        <v>15</v>
      </c>
      <c r="F9" s="3">
        <v>120</v>
      </c>
      <c r="G9" s="3"/>
      <c r="H9" s="3">
        <f>IF(COUNT(tblData[[#This Row],[DEBIT (-)]:[CREDIT (+)]])=0,"",-SUM(INDEX(tblData[DEBIT (-)],1):tblData[[#This Row],[DEBIT (-)]])+SUM(INDEX(tblData[CREDIT (+)],1):tblData[[#This Row],[CREDIT (+)]]))</f>
        <v>24824.720000000001</v>
      </c>
    </row>
    <row r="10" spans="2:8" ht="20.100000000000001" customHeight="1" x14ac:dyDescent="0.2">
      <c r="B10" s="2">
        <v>151</v>
      </c>
      <c r="C10" s="5">
        <v>45208</v>
      </c>
      <c r="D10" s="4" t="s">
        <v>17</v>
      </c>
      <c r="F10" s="3">
        <v>2250</v>
      </c>
      <c r="G10" s="3"/>
      <c r="H10" s="3">
        <f>IF(COUNT(tblData[[#This Row],[DEBIT (-)]:[CREDIT (+)]])=0,"",-SUM(INDEX(tblData[DEBIT (-)],1):tblData[[#This Row],[DEBIT (-)]])+SUM(INDEX(tblData[CREDIT (+)],1):tblData[[#This Row],[CREDIT (+)]]))</f>
        <v>22574.720000000001</v>
      </c>
    </row>
    <row r="11" spans="2:8" ht="20.100000000000001" customHeight="1" x14ac:dyDescent="0.2">
      <c r="B11" s="2" t="s">
        <v>8</v>
      </c>
      <c r="C11" s="5">
        <v>45212</v>
      </c>
      <c r="D11" s="4" t="s">
        <v>11</v>
      </c>
      <c r="F11" s="3">
        <v>49.84</v>
      </c>
      <c r="G11" s="3"/>
      <c r="H11" s="3">
        <f>IF(COUNT(tblData[[#This Row],[DEBIT (-)]:[CREDIT (+)]])=0,"",-SUM(INDEX(tblData[DEBIT (-)],1):tblData[[#This Row],[DEBIT (-)]])+SUM(INDEX(tblData[CREDIT (+)],1):tblData[[#This Row],[CREDIT (+)]]))</f>
        <v>22524.880000000001</v>
      </c>
    </row>
    <row r="12" spans="2:8" ht="20.100000000000001" customHeight="1" x14ac:dyDescent="0.2">
      <c r="B12" s="2">
        <v>152</v>
      </c>
      <c r="C12" s="5">
        <v>45215</v>
      </c>
      <c r="D12" s="4" t="s">
        <v>16</v>
      </c>
      <c r="F12" s="3">
        <v>235</v>
      </c>
      <c r="G12" s="3"/>
      <c r="H12" s="3">
        <f>IF(COUNT(tblData[[#This Row],[DEBIT (-)]:[CREDIT (+)]])=0,"",-SUM(INDEX(tblData[DEBIT (-)],1):tblData[[#This Row],[DEBIT (-)]])+SUM(INDEX(tblData[CREDIT (+)],1):tblData[[#This Row],[CREDIT (+)]]))</f>
        <v>22289.88</v>
      </c>
    </row>
    <row r="13" spans="2:8" ht="20.100000000000001" customHeight="1" x14ac:dyDescent="0.2">
      <c r="B13" s="2" t="s">
        <v>8</v>
      </c>
      <c r="C13" s="5">
        <v>45215</v>
      </c>
      <c r="D13" s="4" t="s">
        <v>18</v>
      </c>
      <c r="F13" s="3">
        <v>42.76</v>
      </c>
      <c r="G13" s="3"/>
      <c r="H13" s="3">
        <f>IF(COUNT(tblData[[#This Row],[DEBIT (-)]:[CREDIT (+)]])=0,"",-SUM(INDEX(tblData[DEBIT (-)],1):tblData[[#This Row],[DEBIT (-)]])+SUM(INDEX(tblData[CREDIT (+)],1):tblData[[#This Row],[CREDIT (+)]]))</f>
        <v>22247.119999999999</v>
      </c>
    </row>
    <row r="14" spans="2:8" ht="20.100000000000001" customHeight="1" x14ac:dyDescent="0.2">
      <c r="B14" s="2" t="s">
        <v>8</v>
      </c>
      <c r="C14" s="5">
        <v>45222</v>
      </c>
      <c r="D14" s="4" t="s">
        <v>13</v>
      </c>
      <c r="F14" s="3">
        <v>83.9</v>
      </c>
      <c r="G14" s="3"/>
      <c r="H14" s="3">
        <f>IF(COUNT(tblData[[#This Row],[DEBIT (-)]:[CREDIT (+)]])=0,"",-SUM(INDEX(tblData[DEBIT (-)],1):tblData[[#This Row],[DEBIT (-)]])+SUM(INDEX(tblData[CREDIT (+)],1):tblData[[#This Row],[CREDIT (+)]]))</f>
        <v>22163.22</v>
      </c>
    </row>
    <row r="15" spans="2:8" ht="20.100000000000001" customHeight="1" x14ac:dyDescent="0.2">
      <c r="B15" s="2">
        <v>153</v>
      </c>
      <c r="C15" s="5">
        <v>45222</v>
      </c>
      <c r="D15" s="4" t="s">
        <v>19</v>
      </c>
      <c r="F15" s="3">
        <v>25</v>
      </c>
      <c r="G15" s="3"/>
      <c r="H15" s="3">
        <f>IF(COUNT(tblData[[#This Row],[DEBIT (-)]:[CREDIT (+)]])=0,"",-SUM(INDEX(tblData[DEBIT (-)],1):tblData[[#This Row],[DEBIT (-)]])+SUM(INDEX(tblData[CREDIT (+)],1):tblData[[#This Row],[CREDIT (+)]]))</f>
        <v>22138.22</v>
      </c>
    </row>
    <row r="16" spans="2:8" ht="20.100000000000001" customHeight="1" x14ac:dyDescent="0.2">
      <c r="B16" s="2">
        <v>154</v>
      </c>
      <c r="C16" s="5">
        <v>45222</v>
      </c>
      <c r="D16" s="4" t="s">
        <v>20</v>
      </c>
      <c r="F16" s="3">
        <v>120</v>
      </c>
      <c r="G16" s="3"/>
      <c r="H16" s="3">
        <f>IF(COUNT(tblData[[#This Row],[DEBIT (-)]:[CREDIT (+)]])=0,"",-SUM(INDEX(tblData[DEBIT (-)],1):tblData[[#This Row],[DEBIT (-)]])+SUM(INDEX(tblData[CREDIT (+)],1):tblData[[#This Row],[CREDIT (+)]]))</f>
        <v>22018.22</v>
      </c>
    </row>
    <row r="17" spans="2:8" ht="20.100000000000001" customHeight="1" x14ac:dyDescent="0.2">
      <c r="B17" s="2" t="s">
        <v>21</v>
      </c>
      <c r="C17" s="5">
        <v>45229</v>
      </c>
      <c r="D17" s="4" t="s">
        <v>22</v>
      </c>
      <c r="F17" s="3"/>
      <c r="G17" s="3">
        <v>250</v>
      </c>
      <c r="H17" s="3">
        <f>IF(COUNT(tblData[[#This Row],[DEBIT (-)]:[CREDIT (+)]])=0,"",-SUM(INDEX(tblData[DEBIT (-)],1):tblData[[#This Row],[DEBIT (-)]])+SUM(INDEX(tblData[CREDIT (+)],1):tblData[[#This Row],[CREDIT (+)]]))</f>
        <v>22268.22</v>
      </c>
    </row>
    <row r="18" spans="2:8" ht="20.100000000000001" customHeight="1" x14ac:dyDescent="0.2">
      <c r="B18" s="2"/>
      <c r="C18" s="5"/>
      <c r="D18" s="4"/>
      <c r="F18" s="3"/>
      <c r="G18" s="3"/>
      <c r="H18" s="3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 t="s">
        <v>9</v>
      </c>
      <c r="C19" s="5" t="s">
        <v>10</v>
      </c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6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5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2023-10-31T00:12:56Z</cp:lastPrinted>
  <dcterms:created xsi:type="dcterms:W3CDTF">2018-02-12T16:02:02Z</dcterms:created>
  <dcterms:modified xsi:type="dcterms:W3CDTF">2023-10-31T00:13:06Z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