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golde\OneDrive\Documents\Hunters Lake\HOA Business\Financials\2020 Monthly Financial Reports\Monthly Excel Spreadsheet\"/>
    </mc:Choice>
  </mc:AlternateContent>
  <xr:revisionPtr revIDLastSave="0" documentId="13_ncr:1_{5EDF8C2E-48A4-4C9B-A546-CD8BD1CDB306}" xr6:coauthVersionLast="45" xr6:coauthVersionMax="45" xr10:uidLastSave="{00000000-0000-0000-0000-000000000000}"/>
  <bookViews>
    <workbookView xWindow="2295" yWindow="2295" windowWidth="21600" windowHeight="11385" xr2:uid="{00000000-000D-0000-FFFF-FFFF00000000}"/>
  </bookViews>
  <sheets>
    <sheet name="CHECK REGISTER" sheetId="1" r:id="rId1"/>
  </sheets>
  <definedNames>
    <definedName name="_xlnm._FilterDatabase" localSheetId="0" hidden="1">'CHECK REGISTER'!$B$4:$G$25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" i="1" l="1"/>
  <c r="H16" i="1" l="1"/>
  <c r="H15" i="1" l="1"/>
  <c r="H12" i="1" l="1"/>
  <c r="H8" i="1" l="1"/>
  <c r="H10" i="1"/>
  <c r="H11" i="1"/>
  <c r="H13" i="1" l="1"/>
  <c r="H9" i="1"/>
  <c r="H22" i="1" l="1"/>
  <c r="H21" i="1" l="1"/>
  <c r="H14" i="1" l="1"/>
  <c r="H23" i="1"/>
  <c r="H7" i="1" l="1"/>
  <c r="H20" i="1" l="1"/>
  <c r="H18" i="1"/>
  <c r="H19" i="1" l="1"/>
  <c r="H24" i="1" l="1"/>
  <c r="H25" i="1"/>
</calcChain>
</file>

<file path=xl/sharedStrings.xml><?xml version="1.0" encoding="utf-8"?>
<sst xmlns="http://schemas.openxmlformats.org/spreadsheetml/2006/main" count="32" uniqueCount="25">
  <si>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</si>
  <si>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</si>
  <si>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</si>
  <si>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</si>
  <si>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</si>
  <si>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</si>
  <si>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</si>
  <si>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</si>
  <si>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EFT</t>
  </si>
  <si>
    <t xml:space="preserve">Petty Cash </t>
  </si>
  <si>
    <t>Keys $1045 on 1/10/19 (41 sold) as per Ro Anderson (see email in misc bills)</t>
  </si>
  <si>
    <t>Closed 1/28/19</t>
  </si>
  <si>
    <t>Dep</t>
  </si>
  <si>
    <t>HOA Hunters Lake Financial Report July  2020 Chase Bank</t>
  </si>
  <si>
    <t>Pasco Utilities Moon Lake</t>
  </si>
  <si>
    <t>WREC (Front Island)</t>
  </si>
  <si>
    <t>1st Choice Landscaping (Quick Books Pay # AOC97Z53 - Chase EFT)</t>
  </si>
  <si>
    <t>Mark Doyon (Fountain/Boardwalk maintenance July 2020 Zelle-JPM396316322</t>
  </si>
  <si>
    <t>Refund key #48 (Zaperach/ Shade)</t>
  </si>
  <si>
    <t>Dues 1 Lot (73) and 1 Key deposit ($25)</t>
  </si>
  <si>
    <t>Dues refund for overpayment  -Lot 97</t>
  </si>
  <si>
    <t>Dues refund for overpayment  -Lot 98</t>
  </si>
  <si>
    <t>Key Dep (Key #58)</t>
  </si>
  <si>
    <t>Deborah Saddlemire (Website management -July 2020)</t>
  </si>
  <si>
    <t>Dues 1 Lot (93) Second check, 12352 Wasatch Ct (1st chk dated 3/18/20 was lost)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</si>
</sst>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2">
    <xf numFmtId="0" fontId="0" fillId="0" borderId="0" xfId="0"/>
    <xf numFmtId="0" fontId="2" fillId="0" borderId="1" xfId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wrapText="1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wrapText="1"/>
    </xf>
    <xf numFmtId="164" fontId="0" fillId="0" borderId="0" xfId="0" applyNumberFormat="1" applyFill="1"/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10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25" totalsRowShown="0" headerRowCellStyle="Normal" dataCellStyle="Normal">
  <autoFilter ref="B4:H25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25"/>
  <sheetViews>
    <sheetView showGridLines="0" tabSelected="1" topLeftCell="A10" zoomScale="118" zoomScaleNormal="118" workbookViewId="0">
      <selection activeCell="B23" sqref="B22:H23"/>
    </sheetView>
  </sheetViews>
  <sheetFormatPr defaultColWidth="15.7109375" defaultRowHeight="20.100000000000001" customHeight="1" x14ac:dyDescent="0.2"/>
  <cols>
    <col min="1" max="1" width="1.7109375" customWidth="1"/>
    <col min="2" max="2" width="11.5703125" customWidth="1"/>
    <col min="3" max="3" width="17.140625" customWidth="1"/>
    <col min="4" max="4" width="66.5703125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/>
    <row r="2" spans="2:8" ht="26.25" thickBot="1" x14ac:dyDescent="0.4">
      <c r="B2" s="1" t="s">
        <v>13</v>
      </c>
      <c r="C2" s="1"/>
      <c r="D2" s="1"/>
      <c r="E2" s="1"/>
      <c r="F2" s="1"/>
      <c r="G2" s="1"/>
      <c r="H2" s="1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2"/>
      <c r="C5" s="5">
        <v>44013</v>
      </c>
      <c r="D5" s="4" t="s">
        <v>7</v>
      </c>
      <c r="F5" s="3"/>
      <c r="G5" s="3">
        <v>39337.980000000003</v>
      </c>
      <c r="H5" s="3">
        <v>39337.980000000003</v>
      </c>
    </row>
    <row r="6" spans="2:8" ht="20.100000000000001" customHeight="1" x14ac:dyDescent="0.2">
      <c r="B6" s="2"/>
      <c r="C6" s="5"/>
      <c r="D6" s="4"/>
      <c r="F6" s="3"/>
      <c r="G6" s="3"/>
      <c r="H6" s="3"/>
    </row>
    <row r="7" spans="2:8" ht="20.100000000000001" customHeight="1" x14ac:dyDescent="0.2">
      <c r="B7" s="8" t="s">
        <v>8</v>
      </c>
      <c r="C7" s="9">
        <v>44013</v>
      </c>
      <c r="D7" s="10" t="s">
        <v>14</v>
      </c>
      <c r="E7" s="7"/>
      <c r="F7" s="11">
        <v>122.01</v>
      </c>
      <c r="G7" s="11"/>
      <c r="H7" s="11">
        <f>IF(COUNT(tblData[[#This Row],[DEBIT (-)]:[CREDIT (+)]])=0,"",-SUM(INDEX(tblData[DEBIT (-)],1):tblData[[#This Row],[DEBIT (-)]])+SUM(INDEX(tblData[CREDIT (+)],1):tblData[[#This Row],[CREDIT (+)]]))</f>
        <v>39215.97</v>
      </c>
    </row>
    <row r="8" spans="2:8" ht="20.100000000000001" customHeight="1" x14ac:dyDescent="0.2">
      <c r="B8" s="9" t="s">
        <v>8</v>
      </c>
      <c r="C8" s="9">
        <v>44019</v>
      </c>
      <c r="D8" s="10" t="s">
        <v>16</v>
      </c>
      <c r="E8" s="7"/>
      <c r="F8" s="11">
        <v>600</v>
      </c>
      <c r="G8" s="11"/>
      <c r="H8" s="11">
        <f>IF(COUNT(tblData[[#This Row],[DEBIT (-)]:[CREDIT (+)]])=0,"",-SUM(INDEX(tblData[DEBIT (-)],1):tblData[[#This Row],[DEBIT (-)]])+SUM(INDEX(tblData[CREDIT (+)],1):tblData[[#This Row],[CREDIT (+)]]))</f>
        <v>38615.97</v>
      </c>
    </row>
    <row r="9" spans="2:8" ht="20.100000000000001" customHeight="1" x14ac:dyDescent="0.2">
      <c r="B9" s="8" t="s">
        <v>8</v>
      </c>
      <c r="C9" s="9">
        <v>44019</v>
      </c>
      <c r="D9" s="10" t="s">
        <v>17</v>
      </c>
      <c r="E9" s="7"/>
      <c r="F9" s="11">
        <v>100</v>
      </c>
      <c r="G9" s="11"/>
      <c r="H9" s="11">
        <f>IF(COUNT(tblData[[#This Row],[DEBIT (-)]:[CREDIT (+)]])=0,"",-SUM(INDEX(tblData[DEBIT (-)],1):tblData[[#This Row],[DEBIT (-)]])+SUM(INDEX(tblData[CREDIT (+)],1):tblData[[#This Row],[CREDIT (+)]]))</f>
        <v>38515.97</v>
      </c>
    </row>
    <row r="10" spans="2:8" ht="20.100000000000001" customHeight="1" x14ac:dyDescent="0.2">
      <c r="B10" s="8">
        <v>273</v>
      </c>
      <c r="C10" s="9">
        <v>44019</v>
      </c>
      <c r="D10" s="10" t="s">
        <v>23</v>
      </c>
      <c r="E10" s="7"/>
      <c r="F10" s="11">
        <v>42</v>
      </c>
      <c r="G10" s="11"/>
      <c r="H10" s="11">
        <f>IF(COUNT(tblData[[#This Row],[DEBIT (-)]:[CREDIT (+)]])=0,"",-SUM(INDEX(tblData[DEBIT (-)],1):tblData[[#This Row],[DEBIT (-)]])+SUM(INDEX(tblData[CREDIT (+)],1):tblData[[#This Row],[CREDIT (+)]]))</f>
        <v>38473.97</v>
      </c>
    </row>
    <row r="11" spans="2:8" ht="20.100000000000001" customHeight="1" x14ac:dyDescent="0.2">
      <c r="B11" s="8" t="s">
        <v>12</v>
      </c>
      <c r="C11" s="9">
        <v>44019</v>
      </c>
      <c r="D11" s="10" t="s">
        <v>19</v>
      </c>
      <c r="E11" s="7"/>
      <c r="F11" s="11"/>
      <c r="G11" s="11">
        <v>230</v>
      </c>
      <c r="H11" s="11">
        <f>IF(COUNT(tblData[[#This Row],[DEBIT (-)]:[CREDIT (+)]])=0,"",-SUM(INDEX(tblData[DEBIT (-)],1):tblData[[#This Row],[DEBIT (-)]])+SUM(INDEX(tblData[CREDIT (+)],1):tblData[[#This Row],[CREDIT (+)]]))</f>
        <v>38703.97</v>
      </c>
    </row>
    <row r="12" spans="2:8" ht="20.100000000000001" customHeight="1" x14ac:dyDescent="0.2">
      <c r="B12" s="8">
        <v>274</v>
      </c>
      <c r="C12" s="9">
        <v>44019</v>
      </c>
      <c r="D12" s="10" t="s">
        <v>18</v>
      </c>
      <c r="E12" s="7"/>
      <c r="F12" s="11">
        <v>25</v>
      </c>
      <c r="G12" s="11"/>
      <c r="H12" s="11">
        <f>IF(COUNT(tblData[[#This Row],[DEBIT (-)]:[CREDIT (+)]])=0,"",-SUM(INDEX(tblData[DEBIT (-)],1):tblData[[#This Row],[DEBIT (-)]])+SUM(INDEX(tblData[CREDIT (+)],1):tblData[[#This Row],[CREDIT (+)]]))</f>
        <v>38678.97</v>
      </c>
    </row>
    <row r="13" spans="2:8" ht="20.100000000000001" customHeight="1" x14ac:dyDescent="0.2">
      <c r="B13" s="8" t="s">
        <v>8</v>
      </c>
      <c r="C13" s="9">
        <v>44022</v>
      </c>
      <c r="D13" s="10" t="s">
        <v>15</v>
      </c>
      <c r="E13" s="7"/>
      <c r="F13" s="11">
        <v>76.489999999999995</v>
      </c>
      <c r="G13" s="11"/>
      <c r="H13" s="11">
        <f>IF(COUNT(tblData[[#This Row],[DEBIT (-)]:[CREDIT (+)]])=0,"",-SUM(INDEX(tblData[DEBIT (-)],1):tblData[[#This Row],[DEBIT (-)]])+SUM(INDEX(tblData[CREDIT (+)],1):tblData[[#This Row],[CREDIT (+)]]))</f>
        <v>38602.480000000003</v>
      </c>
    </row>
    <row r="14" spans="2:8" ht="20.100000000000001" customHeight="1" x14ac:dyDescent="0.2">
      <c r="B14" s="8">
        <v>275</v>
      </c>
      <c r="C14" s="9">
        <v>44027</v>
      </c>
      <c r="D14" s="10" t="s">
        <v>20</v>
      </c>
      <c r="E14" s="7"/>
      <c r="F14" s="11">
        <v>15</v>
      </c>
      <c r="G14" s="11"/>
      <c r="H14" s="11">
        <f>IF(COUNT(tblData[[#This Row],[DEBIT (-)]:[CREDIT (+)]])=0,"",-SUM(INDEX(tblData[DEBIT (-)],1):tblData[[#This Row],[DEBIT (-)]])+SUM(INDEX(tblData[CREDIT (+)],1):tblData[[#This Row],[CREDIT (+)]]))</f>
        <v>38587.480000000003</v>
      </c>
    </row>
    <row r="15" spans="2:8" ht="20.100000000000001" customHeight="1" x14ac:dyDescent="0.2">
      <c r="B15" s="8">
        <v>276</v>
      </c>
      <c r="C15" s="9">
        <v>44027</v>
      </c>
      <c r="D15" s="10" t="s">
        <v>21</v>
      </c>
      <c r="E15" s="7"/>
      <c r="F15" s="11">
        <v>15</v>
      </c>
      <c r="G15" s="11"/>
      <c r="H15" s="11">
        <f>IF(COUNT(tblData[[#This Row],[DEBIT (-)]:[CREDIT (+)]])=0,"",-SUM(INDEX(tblData[DEBIT (-)],1):tblData[[#This Row],[DEBIT (-)]])+SUM(INDEX(tblData[CREDIT (+)],1):tblData[[#This Row],[CREDIT (+)]]))</f>
        <v>38572.480000000003</v>
      </c>
    </row>
    <row r="16" spans="2:8" ht="20.100000000000001" customHeight="1" x14ac:dyDescent="0.2">
      <c r="B16" s="8" t="s">
        <v>12</v>
      </c>
      <c r="C16" s="9">
        <v>44035</v>
      </c>
      <c r="D16" s="10" t="s">
        <v>22</v>
      </c>
      <c r="E16" s="7"/>
      <c r="F16" s="11"/>
      <c r="G16" s="11">
        <v>25</v>
      </c>
      <c r="H16" s="11">
        <f>IF(COUNT(tblData[[#This Row],[DEBIT (-)]:[CREDIT (+)]])=0,"",-SUM(INDEX(tblData[DEBIT (-)],1):tblData[[#This Row],[DEBIT (-)]])+SUM(INDEX(tblData[CREDIT (+)],1):tblData[[#This Row],[CREDIT (+)]]))</f>
        <v>38597.480000000003</v>
      </c>
    </row>
    <row r="17" spans="2:8" ht="20.100000000000001" customHeight="1" x14ac:dyDescent="0.2">
      <c r="B17" s="8" t="s">
        <v>12</v>
      </c>
      <c r="C17" s="9">
        <v>44040</v>
      </c>
      <c r="D17" s="10" t="s">
        <v>24</v>
      </c>
      <c r="E17" s="7"/>
      <c r="F17" s="11"/>
      <c r="G17" s="11">
        <v>205</v>
      </c>
      <c r="H17" s="11">
        <f>IF(COUNT(tblData[[#This Row],[DEBIT (-)]:[CREDIT (+)]])=0,"",-SUM(INDEX(tblData[DEBIT (-)],1):tblData[[#This Row],[DEBIT (-)]])+SUM(INDEX(tblData[CREDIT (+)],1):tblData[[#This Row],[CREDIT (+)]]))</f>
        <v>38802.480000000003</v>
      </c>
    </row>
    <row r="18" spans="2:8" ht="20.100000000000001" customHeight="1" x14ac:dyDescent="0.2">
      <c r="B18" s="9" t="s">
        <v>8</v>
      </c>
      <c r="C18" s="9">
        <v>44043</v>
      </c>
      <c r="D18" s="10" t="s">
        <v>14</v>
      </c>
      <c r="E18" s="7"/>
      <c r="F18" s="11">
        <v>96.9</v>
      </c>
      <c r="G18" s="11"/>
      <c r="H18" s="11">
        <f>IF(COUNT(tblData[[#This Row],[DEBIT (-)]:[CREDIT (+)]])=0,"",-SUM(INDEX(tblData[DEBIT (-)],1):tblData[[#This Row],[DEBIT (-)]])+SUM(INDEX(tblData[CREDIT (+)],1):tblData[[#This Row],[CREDIT (+)]]))</f>
        <v>38705.58</v>
      </c>
    </row>
    <row r="19" spans="2:8" ht="20.100000000000001" customHeight="1" x14ac:dyDescent="0.2">
      <c r="B19" s="8"/>
      <c r="C19" s="9"/>
      <c r="D19" s="10"/>
      <c r="E19" s="7"/>
      <c r="F19" s="11"/>
      <c r="G19" s="11"/>
      <c r="H19" s="11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2"/>
      <c r="C20" s="5"/>
      <c r="D20" s="4"/>
      <c r="F20" s="3"/>
      <c r="G20" s="3"/>
      <c r="H20" s="3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8"/>
      <c r="C21" s="9"/>
      <c r="D21" s="10"/>
      <c r="E21" s="7"/>
      <c r="F21" s="11"/>
      <c r="G21" s="11"/>
      <c r="H21" s="11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8"/>
      <c r="C22" s="9"/>
      <c r="D22" s="10"/>
      <c r="E22" s="7"/>
      <c r="F22" s="11"/>
      <c r="G22" s="11"/>
      <c r="H22" s="11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9"/>
      <c r="C23" s="9"/>
      <c r="D23" s="10"/>
      <c r="E23" s="7"/>
      <c r="F23" s="11"/>
      <c r="G23" s="11"/>
      <c r="H23" s="11" t="str">
        <f>IF(COUNT(tblData[[#This Row],[DEBIT (-)]:[CREDIT (+)]])=0,"",-SUM(INDEX(tblData[DEBIT (-)],1):tblData[[#This Row],[DEBIT (-)]])+SUM(INDEX(tblData[CREDIT (+)],1):tblData[[#This Row],[CREDIT (+)]]))</f>
        <v/>
      </c>
    </row>
    <row r="24" spans="2:8" ht="20.100000000000001" customHeight="1" x14ac:dyDescent="0.2">
      <c r="B24" s="2" t="s">
        <v>9</v>
      </c>
      <c r="C24" s="5" t="s">
        <v>11</v>
      </c>
      <c r="D24" s="4" t="s">
        <v>10</v>
      </c>
      <c r="F24" s="3"/>
      <c r="G24" s="3"/>
      <c r="H24" s="3" t="str">
        <f>IF(COUNT(tblData[[#This Row],[DEBIT (-)]:[CREDIT (+)]])=0,"",-SUM(INDEX(tblData[DEBIT (-)],1):tblData[[#This Row],[DEBIT (-)]])+SUM(INDEX(tblData[CREDIT (+)],1):tblData[[#This Row],[CREDIT (+)]]))</f>
        <v/>
      </c>
    </row>
    <row r="25" spans="2:8" ht="20.100000000000001" customHeight="1" x14ac:dyDescent="0.2">
      <c r="B25" s="2"/>
      <c r="C25" s="5"/>
      <c r="D25" s="6"/>
      <c r="F25" s="3"/>
      <c r="G25" s="3"/>
      <c r="H25" s="3" t="str">
        <f>IF(COUNT(tblData[[#This Row],[DEBIT (-)]:[CREDIT (+)]])=0,"",-SUM(INDEX(tblData[DEBIT (-)],1):tblData[[#This Row],[DEBIT (-)]])+SUM(INDEX(tblData[CREDIT (+)],1):tblData[[#This Row],[CREDIT (+)]]))</f>
        <v/>
      </c>
    </row>
  </sheetData>
  <phoneticPr fontId="1" type="noConversion"/>
  <printOptions horizontalCentered="1"/>
  <pageMargins left="0.75" right="0.75" top="1" bottom="1" header="0.5" footer="0.5"/>
  <pageSetup scale="91" fitToHeight="0" orientation="landscape" horizontalDpi="4294967294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9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E5:E25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Raymond Goldbach</cp:lastModifiedBy>
  <cp:lastPrinted>2020-07-28T20:33:50Z</cp:lastPrinted>
  <dcterms:created xsi:type="dcterms:W3CDTF">2018-02-12T16:02:02Z</dcterms:created>
  <dcterms:modified xsi:type="dcterms:W3CDTF">2020-07-28T20:37:43Z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