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3D6B7A44-880E-41BC-8344-B48D20168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REGISTER'!$B$4:$G$46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6" i="1"/>
  <c r="H17" i="1"/>
  <c r="H18" i="1"/>
  <c r="H19" i="1"/>
  <c r="H20" i="1"/>
  <c r="H21" i="1"/>
  <c r="H22" i="1"/>
  <c r="H23" i="1"/>
  <c r="H24" i="1"/>
  <c r="H25" i="1"/>
  <c r="H26" i="1"/>
  <c r="H36" i="1"/>
  <c r="H37" i="1"/>
  <c r="H38" i="1"/>
  <c r="H39" i="1"/>
  <c r="H40" i="1"/>
  <c r="H41" i="1"/>
  <c r="H42" i="1"/>
  <c r="H43" i="1"/>
  <c r="H44" i="1"/>
  <c r="H45" i="1"/>
  <c r="H46" i="1"/>
  <c r="H12" i="1"/>
  <c r="H14" i="1"/>
  <c r="H15" i="1"/>
  <c r="H29" i="1"/>
  <c r="H27" i="1"/>
  <c r="H28" i="1"/>
  <c r="H30" i="1"/>
  <c r="H31" i="1"/>
  <c r="H32" i="1"/>
  <c r="H33" i="1"/>
  <c r="H34" i="1"/>
  <c r="H35" i="1"/>
  <c r="H11" i="1"/>
  <c r="H13" i="1"/>
  <c r="H5" i="1"/>
</calcChain>
</file>

<file path=xl/sharedStrings.xml><?xml version="1.0" encoding="utf-8"?>
<sst xmlns="http://schemas.openxmlformats.org/spreadsheetml/2006/main" count="48" uniqueCount="29">
  <si>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</si>
  <si>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</si>
  <si>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</si>
  <si>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</si>
  <si>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</si>
  <si>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</si>
  <si>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</si>
  <si>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</si>
  <si>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</si>
  <si>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</si>
  <si>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Landscaping</t>
  </si>
  <si>
    <t>Water</t>
  </si>
  <si>
    <t>Debit</t>
  </si>
  <si>
    <t>HOA Hunters Lake Financial Report April 2026 Chase Bank</t>
  </si>
  <si>
    <t>Amazon (replacement light for front entryway)</t>
  </si>
  <si>
    <t>Lowes (replacement tool for front entryway)</t>
  </si>
  <si>
    <t>Postage</t>
  </si>
  <si>
    <t>Electric</t>
  </si>
  <si>
    <t>Dep</t>
  </si>
  <si>
    <t>Dues (12214 Hunters Lake)</t>
  </si>
  <si>
    <t>Dues (12349 Bighorn Ct)</t>
  </si>
  <si>
    <t>Dues (12200 Hunter Lake)</t>
  </si>
  <si>
    <t>Dues (12451 Snowman Ct)</t>
  </si>
  <si>
    <t>Dues (12446 Snowman Ct)</t>
  </si>
  <si>
    <t>Dues (12020 Hunters Lake)</t>
  </si>
  <si>
    <t>Dues (12124 Tasha Ct)</t>
  </si>
  <si>
    <t>Dues and Estoppel for (11836 Hunters Lake)</t>
  </si>
  <si>
    <t>Estoppel for (11836 Hunters Lake)</t>
  </si>
  <si>
    <t>Blue Water Management (SwiftMud)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</si>
</sst>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6" totalsRowShown="0" headerRowCellStyle="Normal" dataCellStyle="Normal">
  <autoFilter ref="B4:H4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1"/>
  <sheetViews>
    <sheetView showGridLines="0" tabSelected="1" topLeftCell="B8" zoomScale="118" zoomScaleNormal="118" workbookViewId="0">
      <selection activeCell="G12" sqref="G12:G2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13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46113</v>
      </c>
      <c r="D5" s="3" t="s">
        <v>7</v>
      </c>
      <c r="F5" s="2"/>
      <c r="G5" s="2">
        <v>18993.48</v>
      </c>
      <c r="H5" s="2">
        <f>IF(COUNT(tblData[[#This Row],[DEBIT (-)]:[CREDIT (+)]])=0,"",-SUM(INDEX(tblData[DEBIT (-)],1):tblData[[#This Row],[DEBIT (-)]])+SUM(INDEX(tblData[CREDIT (+)],1):tblData[[#This Row],[CREDIT (+)]]))</f>
        <v>18993.48</v>
      </c>
    </row>
    <row r="6" spans="2:8" ht="20.100000000000001" customHeight="1" x14ac:dyDescent="0.2">
      <c r="B6" s="1" t="s">
        <v>12</v>
      </c>
      <c r="C6" s="4">
        <v>46113</v>
      </c>
      <c r="D6" s="3" t="s">
        <v>14</v>
      </c>
      <c r="F6" s="2">
        <v>46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18947.48</v>
      </c>
    </row>
    <row r="7" spans="2:8" ht="20.100000000000001" customHeight="1" x14ac:dyDescent="0.2">
      <c r="B7" s="1" t="s">
        <v>12</v>
      </c>
      <c r="C7" s="4">
        <v>46113</v>
      </c>
      <c r="D7" s="3" t="s">
        <v>15</v>
      </c>
      <c r="F7" s="2">
        <v>39.549999999999997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18907.93</v>
      </c>
    </row>
    <row r="8" spans="2:8" ht="20.100000000000001" customHeight="1" x14ac:dyDescent="0.2">
      <c r="B8" s="1" t="s">
        <v>9</v>
      </c>
      <c r="C8" s="4">
        <v>46113</v>
      </c>
      <c r="D8" s="3" t="s">
        <v>11</v>
      </c>
      <c r="F8" s="2">
        <v>408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18499.93</v>
      </c>
    </row>
    <row r="9" spans="2:8" ht="20.100000000000001" customHeight="1" x14ac:dyDescent="0.2">
      <c r="B9" s="1" t="s">
        <v>9</v>
      </c>
      <c r="C9" s="4">
        <v>46113</v>
      </c>
      <c r="D9" s="3" t="s">
        <v>10</v>
      </c>
      <c r="F9" s="2">
        <v>760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17739.93</v>
      </c>
    </row>
    <row r="10" spans="2:8" ht="20.100000000000001" customHeight="1" x14ac:dyDescent="0.2">
      <c r="B10" s="1" t="s">
        <v>12</v>
      </c>
      <c r="C10" s="4">
        <v>46124</v>
      </c>
      <c r="D10" s="3" t="s">
        <v>16</v>
      </c>
      <c r="F10" s="2">
        <v>93.6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17646.329999999998</v>
      </c>
    </row>
    <row r="11" spans="2:8" ht="20.100000000000001" customHeight="1" x14ac:dyDescent="0.2">
      <c r="B11" s="5" t="s">
        <v>9</v>
      </c>
      <c r="C11" s="4">
        <v>46122</v>
      </c>
      <c r="D11" s="3" t="s">
        <v>17</v>
      </c>
      <c r="F11" s="2">
        <v>71.16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17575.169999999998</v>
      </c>
    </row>
    <row r="12" spans="2:8" ht="20.100000000000001" customHeight="1" x14ac:dyDescent="0.2">
      <c r="B12" s="1" t="s">
        <v>18</v>
      </c>
      <c r="C12" s="4">
        <v>45406</v>
      </c>
      <c r="D12" s="3" t="s">
        <v>19</v>
      </c>
      <c r="F12" s="2"/>
      <c r="G12" s="2">
        <v>255</v>
      </c>
      <c r="H12" s="2">
        <f>IF(COUNT(tblData[[#This Row],[DEBIT (-)]:[CREDIT (+)]])=0,"",-SUM(INDEX(tblData[DEBIT (-)],1):tblData[[#This Row],[DEBIT (-)]])+SUM(INDEX(tblData[CREDIT (+)],1):tblData[[#This Row],[CREDIT (+)]]))</f>
        <v>17830.169999999998</v>
      </c>
    </row>
    <row r="13" spans="2:8" ht="20.100000000000001" customHeight="1" x14ac:dyDescent="0.2">
      <c r="B13" s="1" t="s">
        <v>18</v>
      </c>
      <c r="C13" s="4">
        <v>45406</v>
      </c>
      <c r="D13" s="3" t="s">
        <v>20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18085.169999999998</v>
      </c>
    </row>
    <row r="14" spans="2:8" ht="20.100000000000001" customHeight="1" x14ac:dyDescent="0.2">
      <c r="B14" s="1" t="s">
        <v>18</v>
      </c>
      <c r="C14" s="4">
        <v>45406</v>
      </c>
      <c r="D14" s="3" t="s">
        <v>21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18340.169999999998</v>
      </c>
    </row>
    <row r="15" spans="2:8" ht="20.100000000000001" customHeight="1" x14ac:dyDescent="0.2">
      <c r="B15" s="1" t="s">
        <v>18</v>
      </c>
      <c r="C15" s="4">
        <v>45406</v>
      </c>
      <c r="D15" s="3" t="s">
        <v>22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18595.169999999998</v>
      </c>
    </row>
    <row r="16" spans="2:8" ht="20.100000000000001" customHeight="1" x14ac:dyDescent="0.2">
      <c r="B16" s="1" t="s">
        <v>18</v>
      </c>
      <c r="C16" s="4">
        <v>45408</v>
      </c>
      <c r="D16" s="3" t="s">
        <v>23</v>
      </c>
      <c r="F16" s="2"/>
      <c r="G16" s="2">
        <v>255</v>
      </c>
      <c r="H16" s="2">
        <f>IF(COUNT(tblData[[#This Row],[DEBIT (-)]:[CREDIT (+)]])=0,"",-SUM(INDEX(tblData[DEBIT (-)],1):tblData[[#This Row],[DEBIT (-)]])+SUM(INDEX(tblData[CREDIT (+)],1):tblData[[#This Row],[CREDIT (+)]]))</f>
        <v>18850.169999999998</v>
      </c>
    </row>
    <row r="17" spans="2:8" ht="20.100000000000001" customHeight="1" x14ac:dyDescent="0.2">
      <c r="B17" s="1" t="s">
        <v>18</v>
      </c>
      <c r="C17" s="4">
        <v>46142</v>
      </c>
      <c r="D17" s="3" t="s">
        <v>24</v>
      </c>
      <c r="F17" s="2"/>
      <c r="G17" s="2">
        <v>255</v>
      </c>
      <c r="H17" s="2">
        <f>IF(COUNT(tblData[[#This Row],[DEBIT (-)]:[CREDIT (+)]])=0,"",-SUM(INDEX(tblData[DEBIT (-)],1):tblData[[#This Row],[DEBIT (-)]])+SUM(INDEX(tblData[CREDIT (+)],1):tblData[[#This Row],[CREDIT (+)]]))</f>
        <v>19105.169999999998</v>
      </c>
    </row>
    <row r="18" spans="2:8" ht="20.100000000000001" customHeight="1" x14ac:dyDescent="0.2">
      <c r="B18" s="1" t="s">
        <v>18</v>
      </c>
      <c r="C18" s="4">
        <v>46142</v>
      </c>
      <c r="D18" s="3" t="s">
        <v>25</v>
      </c>
      <c r="F18" s="2"/>
      <c r="G18" s="2">
        <v>255</v>
      </c>
      <c r="H18" s="2">
        <f>IF(COUNT(tblData[[#This Row],[DEBIT (-)]:[CREDIT (+)]])=0,"",-SUM(INDEX(tblData[DEBIT (-)],1):tblData[[#This Row],[DEBIT (-)]])+SUM(INDEX(tblData[CREDIT (+)],1):tblData[[#This Row],[CREDIT (+)]]))</f>
        <v>19360.169999999998</v>
      </c>
    </row>
    <row r="19" spans="2:8" ht="20.100000000000001" customHeight="1" x14ac:dyDescent="0.2">
      <c r="B19" s="1" t="s">
        <v>18</v>
      </c>
      <c r="C19" s="4">
        <v>46142</v>
      </c>
      <c r="D19" s="3" t="s">
        <v>26</v>
      </c>
      <c r="F19" s="2"/>
      <c r="G19" s="2">
        <v>505</v>
      </c>
      <c r="H19" s="2">
        <f>IF(COUNT(tblData[[#This Row],[DEBIT (-)]:[CREDIT (+)]])=0,"",-SUM(INDEX(tblData[DEBIT (-)],1):tblData[[#This Row],[DEBIT (-)]])+SUM(INDEX(tblData[CREDIT (+)],1):tblData[[#This Row],[CREDIT (+)]]))</f>
        <v>19865.169999999998</v>
      </c>
    </row>
    <row r="20" spans="2:8" ht="20.100000000000001" customHeight="1" x14ac:dyDescent="0.2">
      <c r="B20" s="1" t="s">
        <v>18</v>
      </c>
      <c r="C20" s="4">
        <v>46142</v>
      </c>
      <c r="D20" s="3" t="s">
        <v>27</v>
      </c>
      <c r="F20" s="2"/>
      <c r="G20" s="2">
        <v>250</v>
      </c>
      <c r="H20" s="2">
        <f>IF(COUNT(tblData[[#This Row],[DEBIT (-)]:[CREDIT (+)]])=0,"",-SUM(INDEX(tblData[DEBIT (-)],1):tblData[[#This Row],[DEBIT (-)]])+SUM(INDEX(tblData[CREDIT (+)],1):tblData[[#This Row],[CREDIT (+)]]))</f>
        <v>20115.169999999998</v>
      </c>
    </row>
    <row r="21" spans="2:8" ht="20.100000000000001" customHeight="1" x14ac:dyDescent="0.2">
      <c r="B21" s="1" t="s">
        <v>9</v>
      </c>
      <c r="C21" s="4">
        <v>46142</v>
      </c>
      <c r="D21" s="3" t="s">
        <v>28</v>
      </c>
      <c r="F21" s="2">
        <v>325</v>
      </c>
      <c r="G21" s="2"/>
      <c r="H21" s="2">
        <f>IF(COUNT(tblData[[#This Row],[DEBIT (-)]:[CREDIT (+)]])=0,"",-SUM(INDEX(tblData[DEBIT (-)],1):tblData[[#This Row],[DEBIT (-)]])+SUM(INDEX(tblData[CREDIT (+)],1):tblData[[#This Row],[CREDIT (+)]]))</f>
        <v>19790.169999999998</v>
      </c>
    </row>
    <row r="22" spans="2:8" ht="20.100000000000001" customHeight="1" x14ac:dyDescent="0.2">
      <c r="B22" s="5" t="s">
        <v>9</v>
      </c>
      <c r="C22" s="4">
        <v>46142</v>
      </c>
      <c r="D22" s="3" t="s">
        <v>10</v>
      </c>
      <c r="F22" s="2">
        <v>760</v>
      </c>
      <c r="G22" s="2"/>
      <c r="H22" s="2">
        <f>IF(COUNT(tblData[[#This Row],[DEBIT (-)]:[CREDIT (+)]])=0,"",-SUM(INDEX(tblData[DEBIT (-)],1):tblData[[#This Row],[DEBIT (-)]])+SUM(INDEX(tblData[CREDIT (+)],1):tblData[[#This Row],[CREDIT (+)]]))</f>
        <v>19030.169999999998</v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1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9.25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5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5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5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1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1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">
        <v>8</v>
      </c>
    </row>
    <row r="48" spans="2:8" ht="20.100000000000001" customHeight="1" x14ac:dyDescent="0.2">
      <c r="B48" s="1"/>
      <c r="C48" s="4"/>
      <c r="D48" s="3"/>
      <c r="F48" s="2"/>
      <c r="G48" s="2"/>
      <c r="H48" s="2" t="s">
        <v>8</v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2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2026-04-30T18:59:09Z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