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unters Lake\HOA Business\Financials\2020 Monthly Financial Reports\Monthly Excel Spreadsheet\"/>
    </mc:Choice>
  </mc:AlternateContent>
  <xr:revisionPtr revIDLastSave="0" documentId="13_ncr:1_{292AA89F-1982-4304-B7C6-8821AE6692D7}" xr6:coauthVersionLast="45" xr6:coauthVersionMax="45" xr10:uidLastSave="{00000000-0000-0000-0000-000000000000}"/>
  <bookViews>
    <workbookView xWindow="5730" yWindow="3600" windowWidth="21600" windowHeight="11385" xr2:uid="{00000000-000D-0000-FFFF-FFFF00000000}"/>
  </bookViews>
  <sheets>
    <sheet name="CHECK REGISTER" sheetId="1" r:id="rId1"/>
  </sheets>
  <definedNames>
    <definedName name="_xlnm._FilterDatabase" localSheetId="0" hidden="1">'CHECK REGISTER'!$B$4:$G$24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6" i="1" l="1"/>
  <c r="H17" i="1" l="1"/>
  <c r="H19" i="1" l="1"/>
  <c r="H18" i="1"/>
  <c r="H20" i="1"/>
  <c r="H10" i="1" l="1"/>
  <c r="H9" i="1" l="1"/>
  <c r="H15" i="1" l="1"/>
  <c r="H14" i="1" l="1"/>
  <c r="H11" i="1" l="1"/>
  <c r="H8" i="1" l="1"/>
  <c r="H12" i="1" l="1"/>
  <c r="H13" i="1" l="1"/>
  <c r="H22" i="1"/>
  <c r="H7" i="1" l="1"/>
  <c r="H23" i="1" l="1"/>
  <c r="H24" i="1"/>
</calcChain>
</file>

<file path=xl/sharedStrings.xml><?xml version="1.0" encoding="utf-8"?>
<sst xmlns="http://schemas.openxmlformats.org/spreadsheetml/2006/main" count="33" uniqueCount="26">
  <si>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</si>
  <si>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</si>
  <si>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</si>
  <si>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</si>
  <si>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</si>
  <si>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</si>
  <si>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</si>
  <si>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</si>
  <si>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</si>
  <si>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</si>
  <si>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</si>
  <si>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WREC (Front Island)</t>
  </si>
  <si>
    <t xml:space="preserve"> </t>
  </si>
  <si>
    <t>Pasco Utilities (Moon Lake)</t>
  </si>
  <si>
    <t>HOA Hunters Lake Financial Report November  2020 Chase Bank</t>
  </si>
  <si>
    <t>Mark Doyon(Fountain/Boardwalk maintenance November Zell-JPM463336550</t>
  </si>
  <si>
    <t>Deborah Saddlemire (Website management -November  Zelle # JPM463336613</t>
  </si>
  <si>
    <t xml:space="preserve"> 1st Choice Landscaping (Quick Books Pay # AOOUFE53 Chase EFT)</t>
  </si>
  <si>
    <t>Mark Doyon {Purch 11/7/20}- Fountain Pump from Amazon Zell-JPM468973502</t>
  </si>
  <si>
    <t>Greenberg Law Firm (Recording Notice of Preservation-Deed restrictions)</t>
  </si>
  <si>
    <t>Estoppel payment 12348 Bighorn Ct</t>
  </si>
  <si>
    <t>Dep</t>
  </si>
  <si>
    <t>Mark Doyon (new letters for sign board on island-Amazon) Zelle#JPM478771965</t>
  </si>
  <si>
    <t>Alliance Construction (Cleaning and sealing of the boardwalk, ramp and dock)</t>
  </si>
  <si>
    <t>Tri-County locksmith, repair of boardwark gate</t>
  </si>
  <si>
    <t>Mark Doyon (Fountain/Boardwalk maintenance-December,Zelle#JPM478771830)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</si>
</sst>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4" totalsRowShown="0" headerRowCellStyle="Normal" dataCellStyle="Normal">
  <autoFilter ref="B4:H2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4"/>
  <sheetViews>
    <sheetView showGridLines="0" tabSelected="1" topLeftCell="A10" zoomScale="118" zoomScaleNormal="118" workbookViewId="0">
      <selection activeCell="D18" sqref="D18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44136</v>
      </c>
      <c r="D5" s="4" t="s">
        <v>7</v>
      </c>
      <c r="F5" s="3"/>
      <c r="G5" s="3">
        <v>32788.76</v>
      </c>
      <c r="H5" s="3">
        <v>32788.76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/>
      <c r="C7" s="9"/>
      <c r="D7" s="10"/>
      <c r="E7" s="7"/>
      <c r="F7" s="11"/>
      <c r="G7" s="11"/>
      <c r="H7" s="11" t="str">
        <f>IF(COUNT(tblData[[#This Row],[DEBIT (-)]:[CREDIT (+)]])=0,"",-SUM(INDEX(tblData[DEBIT (-)],1):tblData[[#This Row],[DEBIT (-)]])+SUM(INDEX(tblData[CREDIT (+)],1):tblData[[#This Row],[CREDIT (+)]]))</f>
        <v/>
      </c>
    </row>
    <row r="8" spans="2:8" ht="20.100000000000001" customHeight="1" x14ac:dyDescent="0.2">
      <c r="B8" s="8" t="s">
        <v>8</v>
      </c>
      <c r="C8" s="9">
        <v>44136</v>
      </c>
      <c r="D8" s="10" t="s">
        <v>16</v>
      </c>
      <c r="E8" s="7"/>
      <c r="F8" s="11">
        <v>42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32746.760000000002</v>
      </c>
    </row>
    <row r="9" spans="2:8" ht="20.100000000000001" customHeight="1" x14ac:dyDescent="0.2">
      <c r="B9" s="8" t="s">
        <v>8</v>
      </c>
      <c r="C9" s="9">
        <v>44136</v>
      </c>
      <c r="D9" s="10" t="s">
        <v>15</v>
      </c>
      <c r="E9" s="7"/>
      <c r="F9" s="11">
        <v>100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32646.760000000002</v>
      </c>
    </row>
    <row r="10" spans="2:8" ht="20.100000000000001" customHeight="1" x14ac:dyDescent="0.2">
      <c r="B10" s="8" t="s">
        <v>8</v>
      </c>
      <c r="C10" s="9">
        <v>44137</v>
      </c>
      <c r="D10" s="10" t="s">
        <v>13</v>
      </c>
      <c r="E10" s="7"/>
      <c r="F10" s="11">
        <v>9.84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32636.920000000002</v>
      </c>
    </row>
    <row r="11" spans="2:8" ht="20.100000000000001" customHeight="1" x14ac:dyDescent="0.2">
      <c r="B11" s="8" t="s">
        <v>8</v>
      </c>
      <c r="C11" s="9">
        <v>44137</v>
      </c>
      <c r="D11" s="10" t="s">
        <v>17</v>
      </c>
      <c r="E11" s="7"/>
      <c r="F11" s="11">
        <v>600</v>
      </c>
      <c r="G11" s="11" t="s">
        <v>12</v>
      </c>
      <c r="H11" s="11">
        <f>IF(COUNT(tblData[[#This Row],[DEBIT (-)]:[CREDIT (+)]])=0,"",-SUM(INDEX(tblData[DEBIT (-)],1):tblData[[#This Row],[DEBIT (-)]])+SUM(INDEX(tblData[CREDIT (+)],1):tblData[[#This Row],[CREDIT (+)]]))</f>
        <v>32036.920000000002</v>
      </c>
    </row>
    <row r="12" spans="2:8" ht="20.100000000000001" customHeight="1" x14ac:dyDescent="0.2">
      <c r="B12" s="8" t="s">
        <v>8</v>
      </c>
      <c r="C12" s="9">
        <v>44141</v>
      </c>
      <c r="D12" s="10" t="s">
        <v>11</v>
      </c>
      <c r="E12" s="7"/>
      <c r="F12" s="11">
        <v>79.16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31957.760000000002</v>
      </c>
    </row>
    <row r="13" spans="2:8" ht="20.100000000000001" customHeight="1" x14ac:dyDescent="0.2">
      <c r="B13" s="8" t="s">
        <v>8</v>
      </c>
      <c r="C13" s="9">
        <v>44145</v>
      </c>
      <c r="D13" s="10" t="s">
        <v>18</v>
      </c>
      <c r="E13" s="7"/>
      <c r="F13" s="11">
        <v>342.28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31615.480000000003</v>
      </c>
    </row>
    <row r="14" spans="2:8" ht="20.100000000000001" customHeight="1" x14ac:dyDescent="0.2">
      <c r="B14" s="8">
        <v>282</v>
      </c>
      <c r="C14" s="9">
        <v>44147</v>
      </c>
      <c r="D14" s="10" t="s">
        <v>19</v>
      </c>
      <c r="E14" s="7"/>
      <c r="F14" s="11">
        <v>128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31487.480000000003</v>
      </c>
    </row>
    <row r="15" spans="2:8" ht="20.100000000000001" customHeight="1" x14ac:dyDescent="0.2">
      <c r="B15" s="8" t="s">
        <v>21</v>
      </c>
      <c r="C15" s="9">
        <v>44155</v>
      </c>
      <c r="D15" s="10" t="s">
        <v>20</v>
      </c>
      <c r="E15" s="7"/>
      <c r="F15" s="11"/>
      <c r="G15" s="11">
        <v>100</v>
      </c>
      <c r="H15" s="11">
        <f>IF(COUNT(tblData[[#This Row],[DEBIT (-)]:[CREDIT (+)]])=0,"",-SUM(INDEX(tblData[DEBIT (-)],1):tblData[[#This Row],[DEBIT (-)]])+SUM(INDEX(tblData[CREDIT (+)],1):tblData[[#This Row],[CREDIT (+)]]))</f>
        <v>31587.480000000003</v>
      </c>
    </row>
    <row r="16" spans="2:8" ht="20.100000000000001" customHeight="1" x14ac:dyDescent="0.2">
      <c r="B16" s="8">
        <v>260</v>
      </c>
      <c r="C16" s="9">
        <v>44155</v>
      </c>
      <c r="D16" s="10" t="s">
        <v>24</v>
      </c>
      <c r="E16" s="7"/>
      <c r="F16" s="11">
        <v>100</v>
      </c>
      <c r="G16" s="11"/>
      <c r="H16" s="11">
        <f>IF(COUNT(tblData[[#This Row],[DEBIT (-)]:[CREDIT (+)]])=0,"",-SUM(INDEX(tblData[DEBIT (-)],1):tblData[[#This Row],[DEBIT (-)]])+SUM(INDEX(tblData[CREDIT (+)],1):tblData[[#This Row],[CREDIT (+)]]))</f>
        <v>31487.480000000003</v>
      </c>
    </row>
    <row r="17" spans="2:8" ht="20.100000000000001" customHeight="1" x14ac:dyDescent="0.2">
      <c r="B17" s="8">
        <v>261</v>
      </c>
      <c r="C17" s="9">
        <v>44159</v>
      </c>
      <c r="D17" s="10" t="s">
        <v>23</v>
      </c>
      <c r="E17" s="7"/>
      <c r="F17" s="11">
        <v>998.73</v>
      </c>
      <c r="G17" s="11"/>
      <c r="H17" s="11">
        <f>IF(COUNT(tblData[[#This Row],[DEBIT (-)]:[CREDIT (+)]])=0,"",-SUM(INDEX(tblData[DEBIT (-)],1):tblData[[#This Row],[DEBIT (-)]])+SUM(INDEX(tblData[CREDIT (+)],1):tblData[[#This Row],[CREDIT (+)]]))</f>
        <v>30488.75</v>
      </c>
    </row>
    <row r="18" spans="2:8" ht="20.100000000000001" customHeight="1" x14ac:dyDescent="0.2">
      <c r="B18" s="8" t="s">
        <v>8</v>
      </c>
      <c r="C18" s="9">
        <v>44161</v>
      </c>
      <c r="D18" s="10" t="s">
        <v>25</v>
      </c>
      <c r="E18" s="7"/>
      <c r="F18" s="11">
        <v>100</v>
      </c>
      <c r="G18" s="11"/>
      <c r="H18" s="11">
        <f>IF(COUNT(tblData[[#This Row],[DEBIT (-)]:[CREDIT (+)]])=0,"",-SUM(INDEX(tblData[DEBIT (-)],1):tblData[[#This Row],[DEBIT (-)]])+SUM(INDEX(tblData[CREDIT (+)],1):tblData[[#This Row],[CREDIT (+)]]))</f>
        <v>30388.75</v>
      </c>
    </row>
    <row r="19" spans="2:8" ht="20.100000000000001" customHeight="1" x14ac:dyDescent="0.2">
      <c r="B19" s="8" t="s">
        <v>8</v>
      </c>
      <c r="C19" s="9">
        <v>44161</v>
      </c>
      <c r="D19" s="10" t="s">
        <v>22</v>
      </c>
      <c r="E19" s="7"/>
      <c r="F19" s="11">
        <v>44.88</v>
      </c>
      <c r="G19" s="11"/>
      <c r="H19" s="11">
        <f>IF(COUNT(tblData[[#This Row],[DEBIT (-)]:[CREDIT (+)]])=0,"",-SUM(INDEX(tblData[DEBIT (-)],1):tblData[[#This Row],[DEBIT (-)]])+SUM(INDEX(tblData[CREDIT (+)],1):tblData[[#This Row],[CREDIT (+)]]))</f>
        <v>30343.870000000003</v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9"/>
      <c r="C21" s="9"/>
      <c r="D21" s="10"/>
      <c r="E21" s="7"/>
      <c r="F21" s="11"/>
      <c r="G21" s="11"/>
      <c r="H21" s="11"/>
    </row>
    <row r="22" spans="2:8" ht="20.100000000000001" customHeight="1" x14ac:dyDescent="0.2">
      <c r="B22" s="9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 t="s">
        <v>9</v>
      </c>
      <c r="C23" s="5" t="s">
        <v>10</v>
      </c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/>
      <c r="C24" s="5"/>
      <c r="D24" s="6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2020-12-03T03:28:58Z</cp:lastPrinted>
  <dcterms:created xsi:type="dcterms:W3CDTF">2018-02-12T16:02:02Z</dcterms:created>
  <dcterms:modified xsi:type="dcterms:W3CDTF">2020-12-03T03:29:20Z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