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olde\OneDrive\Documents\Hunters Lake\HOA Business\Financials\2020 Monthly Financial Reports\Monthly Excel Spreadsheet\"/>
    </mc:Choice>
  </mc:AlternateContent>
  <xr:revisionPtr revIDLastSave="0" documentId="13_ncr:1_{5CFDA6DE-6295-44AA-B270-0955D1D59ECF}" xr6:coauthVersionLast="45" xr6:coauthVersionMax="45" xr10:uidLastSave="{00000000-0000-0000-0000-000000000000}"/>
  <bookViews>
    <workbookView xWindow="2295" yWindow="2295" windowWidth="21600" windowHeight="11385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H8" i="1" l="1"/>
  <c r="H10" i="1"/>
  <c r="H11" i="1"/>
  <c r="H12" i="1"/>
  <c r="H13" i="1" l="1"/>
  <c r="H9" i="1"/>
  <c r="H21" i="1" l="1"/>
  <c r="H18" i="1" l="1"/>
  <c r="H14" i="1" l="1"/>
  <c r="H22" i="1"/>
  <c r="H7" i="1" l="1"/>
  <c r="H17" i="1" l="1"/>
  <c r="H19" i="1"/>
  <c r="H15" i="1"/>
  <c r="H16" i="1" l="1"/>
  <c r="H23" i="1" l="1"/>
  <c r="H24" i="1"/>
</calcChain>
</file>

<file path=xl/sharedStrings.xml><?xml version="1.0" encoding="utf-8"?>
<sst xmlns="http://schemas.openxmlformats.org/spreadsheetml/2006/main" count="39" uniqueCount="28">
  <si>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</si>
  <si>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</si>
  <si>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</si>
  <si>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</si>
  <si>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</si>
  <si>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</si>
  <si>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</si>
  <si>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</si>
  <si>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</si>
  <si>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</si>
  <si>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Keys $1045 on 1/10/19 (41 sold) as per Ro Anderson (see email in misc bills)</t>
  </si>
  <si>
    <t>Closed 1/28/19</t>
  </si>
  <si>
    <t>Dep</t>
  </si>
  <si>
    <t xml:space="preserve">WREC (Front Island)  </t>
  </si>
  <si>
    <t>HOA Hunters Lake Financial Report June  2020 Chase Bank</t>
  </si>
  <si>
    <t>Deborah Saddlemire (Website management -June 2020)</t>
  </si>
  <si>
    <t>1st Choice Landscaping (Quick Books Pay #AO8JBOO5  - Chase EFT)</t>
  </si>
  <si>
    <t>Mark Doyon (Fountain/Boardwalk maintenance June 2020 Zelle-JPM378001620)</t>
  </si>
  <si>
    <t>Dues 12 Lots (39,45,67,68{$210},74,75,81,92,106,107,114,116)</t>
  </si>
  <si>
    <t>Dues 1 Lot (66)</t>
  </si>
  <si>
    <t>Dues 1 Lot (37)</t>
  </si>
  <si>
    <t>Key deposits (2- 1 cash and 1 check)</t>
  </si>
  <si>
    <t>Mark Doyon (Fountain supplies Zelle JPM380157956-)</t>
  </si>
  <si>
    <t>Dues 10 Lots (1,7,8,20 34,63,80,88,95,108) {9x$205, 1x$190} 1 Key deposit</t>
  </si>
  <si>
    <t>Dues 2 Lots (5,20,113) {2x$205, 1x$15}, 1 Key deposit $25</t>
  </si>
  <si>
    <t>Dues 2 Lots (11,60,70,89) {2x$205, 2x$15}</t>
  </si>
  <si>
    <t>Dues 2 Lots ((109,112)</t>
  </si>
  <si>
    <t>Dep Dues 19 Lots-13,21,22,27,29,31,32,62,65,69,71,82,84,85,87,90,100,103,111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</si>
</sst>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topLeftCell="A4" zoomScale="118" zoomScaleNormal="118" workbookViewId="0">
      <selection activeCell="D7" sqref="D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43983</v>
      </c>
      <c r="D5" s="4" t="s">
        <v>7</v>
      </c>
      <c r="F5" s="3"/>
      <c r="G5" s="3">
        <v>30016.12</v>
      </c>
      <c r="H5" s="3">
        <v>30016.32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 t="s">
        <v>12</v>
      </c>
      <c r="C7" s="9">
        <v>43983</v>
      </c>
      <c r="D7" s="10" t="s">
        <v>27</v>
      </c>
      <c r="E7" s="7"/>
      <c r="F7" s="11"/>
      <c r="G7" s="11">
        <v>3895</v>
      </c>
      <c r="H7" s="11">
        <f>IF(COUNT(tblData[[#This Row],[DEBIT (-)]:[CREDIT (+)]])=0,"",-SUM(INDEX(tblData[DEBIT (-)],1):tblData[[#This Row],[DEBIT (-)]])+SUM(INDEX(tblData[CREDIT (+)],1):tblData[[#This Row],[CREDIT (+)]]))</f>
        <v>33911.119999999995</v>
      </c>
    </row>
    <row r="8" spans="2:8" ht="20.100000000000001" customHeight="1" x14ac:dyDescent="0.2">
      <c r="B8" s="8" t="s">
        <v>12</v>
      </c>
      <c r="C8" s="9">
        <v>43983</v>
      </c>
      <c r="D8" s="10" t="s">
        <v>21</v>
      </c>
      <c r="E8" s="7"/>
      <c r="F8" s="11"/>
      <c r="G8" s="11">
        <v>50</v>
      </c>
      <c r="H8" s="11">
        <f>IF(COUNT(tblData[[#This Row],[DEBIT (-)]:[CREDIT (+)]])=0,"",-SUM(INDEX(tblData[DEBIT (-)],1):tblData[[#This Row],[DEBIT (-)]])+SUM(INDEX(tblData[CREDIT (+)],1):tblData[[#This Row],[CREDIT (+)]]))</f>
        <v>33961.119999999995</v>
      </c>
    </row>
    <row r="9" spans="2:8" ht="20.100000000000001" customHeight="1" x14ac:dyDescent="0.2">
      <c r="B9" s="8" t="s">
        <v>12</v>
      </c>
      <c r="C9" s="9">
        <v>43983</v>
      </c>
      <c r="D9" s="10" t="s">
        <v>19</v>
      </c>
      <c r="E9" s="7"/>
      <c r="F9" s="11"/>
      <c r="G9" s="11">
        <v>205</v>
      </c>
      <c r="H9" s="11">
        <f>IF(COUNT(tblData[[#This Row],[DEBIT (-)]:[CREDIT (+)]])=0,"",-SUM(INDEX(tblData[DEBIT (-)],1):tblData[[#This Row],[DEBIT (-)]])+SUM(INDEX(tblData[CREDIT (+)],1):tblData[[#This Row],[CREDIT (+)]]))</f>
        <v>34166.119999999995</v>
      </c>
    </row>
    <row r="10" spans="2:8" ht="20.100000000000001" customHeight="1" x14ac:dyDescent="0.2">
      <c r="B10" s="8" t="s">
        <v>12</v>
      </c>
      <c r="C10" s="9">
        <v>43983</v>
      </c>
      <c r="D10" s="10" t="s">
        <v>20</v>
      </c>
      <c r="E10" s="7"/>
      <c r="F10" s="11"/>
      <c r="G10" s="11">
        <v>205</v>
      </c>
      <c r="H10" s="11">
        <f>IF(COUNT(tblData[[#This Row],[DEBIT (-)]:[CREDIT (+)]])=0,"",-SUM(INDEX(tblData[DEBIT (-)],1):tblData[[#This Row],[DEBIT (-)]])+SUM(INDEX(tblData[CREDIT (+)],1):tblData[[#This Row],[CREDIT (+)]]))</f>
        <v>34371.119999999995</v>
      </c>
    </row>
    <row r="11" spans="2:8" ht="20.100000000000001" customHeight="1" x14ac:dyDescent="0.2">
      <c r="B11" s="8" t="s">
        <v>8</v>
      </c>
      <c r="C11" s="9">
        <v>43983</v>
      </c>
      <c r="D11" s="10" t="s">
        <v>16</v>
      </c>
      <c r="E11" s="7"/>
      <c r="F11" s="11">
        <v>600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33771.119999999995</v>
      </c>
    </row>
    <row r="12" spans="2:8" ht="20.100000000000001" customHeight="1" x14ac:dyDescent="0.2">
      <c r="B12" s="8" t="s">
        <v>8</v>
      </c>
      <c r="C12" s="9">
        <v>43983</v>
      </c>
      <c r="D12" s="10" t="s">
        <v>17</v>
      </c>
      <c r="E12" s="7"/>
      <c r="F12" s="11">
        <v>100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33671.119999999995</v>
      </c>
    </row>
    <row r="13" spans="2:8" ht="20.100000000000001" customHeight="1" x14ac:dyDescent="0.2">
      <c r="B13" s="8">
        <v>272</v>
      </c>
      <c r="C13" s="9">
        <v>43983</v>
      </c>
      <c r="D13" s="10" t="s">
        <v>15</v>
      </c>
      <c r="E13" s="7"/>
      <c r="F13" s="11">
        <v>42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33629.119999999995</v>
      </c>
    </row>
    <row r="14" spans="2:8" ht="20.100000000000001" customHeight="1" x14ac:dyDescent="0.2">
      <c r="B14" s="8" t="s">
        <v>12</v>
      </c>
      <c r="C14" s="9">
        <v>43984</v>
      </c>
      <c r="D14" s="10" t="s">
        <v>18</v>
      </c>
      <c r="E14" s="7"/>
      <c r="F14" s="11"/>
      <c r="G14" s="11">
        <v>2465</v>
      </c>
      <c r="H14" s="11">
        <f>IF(COUNT(tblData[[#This Row],[DEBIT (-)]:[CREDIT (+)]])=0,"",-SUM(INDEX(tblData[DEBIT (-)],1):tblData[[#This Row],[DEBIT (-)]])+SUM(INDEX(tblData[CREDIT (+)],1):tblData[[#This Row],[CREDIT (+)]]))</f>
        <v>36094.119999999995</v>
      </c>
    </row>
    <row r="15" spans="2:8" ht="20.100000000000001" customHeight="1" x14ac:dyDescent="0.2">
      <c r="B15" s="8" t="s">
        <v>8</v>
      </c>
      <c r="C15" s="9">
        <v>43987</v>
      </c>
      <c r="D15" s="10" t="s">
        <v>22</v>
      </c>
      <c r="E15" s="7"/>
      <c r="F15" s="11">
        <v>49.68</v>
      </c>
      <c r="G15" s="11"/>
      <c r="H15" s="11">
        <f>IF(COUNT(tblData[[#This Row],[DEBIT (-)]:[CREDIT (+)]])=0,"",-SUM(INDEX(tblData[DEBIT (-)],1):tblData[[#This Row],[DEBIT (-)]])+SUM(INDEX(tblData[CREDIT (+)],1):tblData[[#This Row],[CREDIT (+)]]))</f>
        <v>36044.439999999995</v>
      </c>
    </row>
    <row r="16" spans="2:8" ht="20.100000000000001" customHeight="1" x14ac:dyDescent="0.2">
      <c r="B16" s="8" t="s">
        <v>12</v>
      </c>
      <c r="C16" s="9">
        <v>43991</v>
      </c>
      <c r="D16" s="10" t="s">
        <v>23</v>
      </c>
      <c r="E16" s="7"/>
      <c r="F16" s="11"/>
      <c r="G16" s="11">
        <v>2060</v>
      </c>
      <c r="H16" s="11">
        <f>IF(COUNT(tblData[[#This Row],[DEBIT (-)]:[CREDIT (+)]])=0,"",-SUM(INDEX(tblData[DEBIT (-)],1):tblData[[#This Row],[DEBIT (-)]])+SUM(INDEX(tblData[CREDIT (+)],1):tblData[[#This Row],[CREDIT (+)]]))</f>
        <v>38104.439999999995</v>
      </c>
    </row>
    <row r="17" spans="2:8" ht="20.100000000000001" customHeight="1" x14ac:dyDescent="0.2">
      <c r="B17" s="2" t="s">
        <v>8</v>
      </c>
      <c r="C17" s="5">
        <v>43994</v>
      </c>
      <c r="D17" s="4" t="s">
        <v>13</v>
      </c>
      <c r="F17" s="3">
        <v>66.459999999999994</v>
      </c>
      <c r="G17" s="3"/>
      <c r="H17" s="3">
        <f>IF(COUNT(tblData[[#This Row],[DEBIT (-)]:[CREDIT (+)]])=0,"",-SUM(INDEX(tblData[DEBIT (-)],1):tblData[[#This Row],[DEBIT (-)]])+SUM(INDEX(tblData[CREDIT (+)],1):tblData[[#This Row],[CREDIT (+)]]))</f>
        <v>38037.979999999996</v>
      </c>
    </row>
    <row r="18" spans="2:8" ht="20.100000000000001" customHeight="1" x14ac:dyDescent="0.2">
      <c r="B18" s="8" t="s">
        <v>12</v>
      </c>
      <c r="C18" s="9">
        <v>43998</v>
      </c>
      <c r="D18" s="10" t="s">
        <v>24</v>
      </c>
      <c r="E18" s="7"/>
      <c r="F18" s="11"/>
      <c r="G18" s="11">
        <v>450</v>
      </c>
      <c r="H18" s="11">
        <f>IF(COUNT(tblData[[#This Row],[DEBIT (-)]:[CREDIT (+)]])=0,"",-SUM(INDEX(tblData[DEBIT (-)],1):tblData[[#This Row],[DEBIT (-)]])+SUM(INDEX(tblData[CREDIT (+)],1):tblData[[#This Row],[CREDIT (+)]]))</f>
        <v>38487.979999999996</v>
      </c>
    </row>
    <row r="19" spans="2:8" ht="20.100000000000001" customHeight="1" x14ac:dyDescent="0.2">
      <c r="B19" s="8" t="s">
        <v>12</v>
      </c>
      <c r="C19" s="9">
        <v>44004</v>
      </c>
      <c r="D19" s="10" t="s">
        <v>25</v>
      </c>
      <c r="E19" s="7"/>
      <c r="F19" s="11"/>
      <c r="G19" s="11">
        <v>440</v>
      </c>
      <c r="H19" s="11">
        <f>IF(COUNT(tblData[[#This Row],[DEBIT (-)]:[CREDIT (+)]])=0,"",-SUM(INDEX(tblData[DEBIT (-)],1):tblData[[#This Row],[DEBIT (-)]])+SUM(INDEX(tblData[CREDIT (+)],1):tblData[[#This Row],[CREDIT (+)]]))</f>
        <v>38927.979999999996</v>
      </c>
    </row>
    <row r="20" spans="2:8" ht="20.100000000000001" customHeight="1" x14ac:dyDescent="0.2">
      <c r="B20" s="8" t="s">
        <v>12</v>
      </c>
      <c r="C20" s="9">
        <v>44008</v>
      </c>
      <c r="D20" s="10" t="s">
        <v>26</v>
      </c>
      <c r="E20" s="7"/>
      <c r="F20" s="11"/>
      <c r="G20" s="11">
        <v>410</v>
      </c>
      <c r="H20" s="11">
        <f>IF(COUNT(tblData[[#This Row],[DEBIT (-)]:[CREDIT (+)]])=0,"",-SUM(INDEX(tblData[DEBIT (-)],1):tblData[[#This Row],[DEBIT (-)]])+SUM(INDEX(tblData[CREDIT (+)],1):tblData[[#This Row],[CREDIT (+)]]))</f>
        <v>39337.979999999996</v>
      </c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9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11</v>
      </c>
      <c r="D23" s="4" t="s">
        <v>10</v>
      </c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4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2020-07-07T02:20:33Z</cp:lastPrinted>
  <dcterms:created xsi:type="dcterms:W3CDTF">2018-02-12T16:02:02Z</dcterms:created>
  <dcterms:modified xsi:type="dcterms:W3CDTF">2020-07-07T02:21:02Z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