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C7212E3D-9444-4BBE-8F51-89980348844B}" xr6:coauthVersionLast="47" xr6:coauthVersionMax="47" xr10:uidLastSave="{00000000-0000-0000-0000-000000000000}"/>
  <bookViews>
    <workbookView xWindow="2205" yWindow="1665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REGISTER'!$B$4:$G$60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H58" i="1"/>
  <c r="H55" i="1"/>
  <c r="H54" i="1"/>
  <c r="H56" i="1"/>
  <c r="H52" i="1"/>
  <c r="H51" i="1"/>
  <c r="H50" i="1"/>
  <c r="H53" i="1"/>
  <c r="H49" i="1"/>
  <c r="H46" i="1"/>
  <c r="H45" i="1"/>
  <c r="H47" i="1"/>
  <c r="H48" i="1"/>
  <c r="H6" i="1"/>
  <c r="H7" i="1"/>
  <c r="H8" i="1"/>
  <c r="H9" i="1"/>
  <c r="H10" i="1"/>
  <c r="H16" i="1"/>
  <c r="H17" i="1"/>
  <c r="H18" i="1"/>
  <c r="H19" i="1"/>
  <c r="H20" i="1"/>
  <c r="H21" i="1"/>
  <c r="H22" i="1"/>
  <c r="H23" i="1"/>
  <c r="H24" i="1"/>
  <c r="H25" i="1"/>
  <c r="H26" i="1"/>
  <c r="H36" i="1"/>
  <c r="H37" i="1"/>
  <c r="H38" i="1"/>
  <c r="H39" i="1"/>
  <c r="H40" i="1"/>
  <c r="H41" i="1"/>
  <c r="H42" i="1"/>
  <c r="H43" i="1"/>
  <c r="H44" i="1"/>
  <c r="H59" i="1"/>
  <c r="H60" i="1"/>
  <c r="H12" i="1"/>
  <c r="H14" i="1"/>
  <c r="H15" i="1"/>
  <c r="H29" i="1"/>
  <c r="H27" i="1"/>
  <c r="H28" i="1"/>
  <c r="H30" i="1"/>
  <c r="H31" i="1"/>
  <c r="H32" i="1"/>
  <c r="H33" i="1"/>
  <c r="H34" i="1"/>
  <c r="H35" i="1"/>
  <c r="H11" i="1"/>
  <c r="H13" i="1"/>
  <c r="H5" i="1"/>
</calcChain>
</file>

<file path=xl/sharedStrings.xml><?xml version="1.0" encoding="utf-8"?>
<sst xmlns="http://schemas.openxmlformats.org/spreadsheetml/2006/main" count="118" uniqueCount="67">
  <si>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</si>
  <si>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</si>
  <si>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</si>
  <si>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</si>
  <si>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</si>
  <si>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</si>
  <si>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</si>
  <si>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</si>
  <si>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</si>
  <si>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HOA Hunters Lake Financial Report May 2026 Chase Bank</t>
  </si>
  <si>
    <t>Dep</t>
  </si>
  <si>
    <t>Dues (12203 Hunters Lake)</t>
  </si>
  <si>
    <t>Dues (12418 Bighorn Ct)</t>
  </si>
  <si>
    <t>Dues (12025 Hunters Lake)</t>
  </si>
  <si>
    <t>Dues (12444 Bighorn Ct)</t>
  </si>
  <si>
    <t>Dues (12432 Wasatch Ct)</t>
  </si>
  <si>
    <t>Dues (12424 Wasatch Ct)</t>
  </si>
  <si>
    <t>Dues (12443 Bighorn Ct)</t>
  </si>
  <si>
    <t>Dues (12042 Tasha Ct)</t>
  </si>
  <si>
    <t>ACH</t>
  </si>
  <si>
    <t>Water</t>
  </si>
  <si>
    <t>Dues (12132 Tasha Ct)</t>
  </si>
  <si>
    <t>Zelle</t>
  </si>
  <si>
    <t>Jessee Correll - Boardwalk repair</t>
  </si>
  <si>
    <t>Dues (12008 Tasha Ct)</t>
  </si>
  <si>
    <t>Dues (11937 Tasha Ct)</t>
  </si>
  <si>
    <t>Dues (11928 Tasha Ct)</t>
  </si>
  <si>
    <t>Electric</t>
  </si>
  <si>
    <t>Hugo's Pressure Washing</t>
  </si>
  <si>
    <t>Dues (12423 Bighorn Ct)</t>
  </si>
  <si>
    <t>Dues (12133 Hunters Lake)</t>
  </si>
  <si>
    <t>Dues (12423 Tawny Ct)</t>
  </si>
  <si>
    <t>Dues (12417 Wasatch Ct)</t>
  </si>
  <si>
    <t>Dues (12140 Tasha Ct)</t>
  </si>
  <si>
    <t>Dues (12206 Hunters Lake)</t>
  </si>
  <si>
    <t>Yard Sale sign/Beware Gator sign (Seabyrd Signs)</t>
  </si>
  <si>
    <t>Deb</t>
  </si>
  <si>
    <t>Dues (12431 Bighorn Ct)</t>
  </si>
  <si>
    <t>Dues (12403 Bighorn Ct)</t>
  </si>
  <si>
    <t>Dues (12404 Wasatch Ct)</t>
  </si>
  <si>
    <t>Dues (12045 Hunters Lake)</t>
  </si>
  <si>
    <t>Dues (12136 Tasha Ct)</t>
  </si>
  <si>
    <t>Dues (12431 Tawny Ct)</t>
  </si>
  <si>
    <t>Dues (12007 Hunters Lake - Estoppel/Dues/overpayment)</t>
  </si>
  <si>
    <t>Pay back for overpayment to 12007 Hunters Lake</t>
  </si>
  <si>
    <t>Dues (11923 Hunters Lake)</t>
  </si>
  <si>
    <t>Dues (12012 Hunters Lake)</t>
  </si>
  <si>
    <t>Dues (12210 Hunters Lake)</t>
  </si>
  <si>
    <t>Dues (12050 Tasha Ct)</t>
  </si>
  <si>
    <t>Dues (12220 Hunters Lake)</t>
  </si>
  <si>
    <t>Dues (12103 Hunters Lake)</t>
  </si>
  <si>
    <t>Dues (12411 Wasatch Ct)</t>
  </si>
  <si>
    <t>Dues (12404 Bighorn Ct)</t>
  </si>
  <si>
    <t>Dues (12051 Hunters Lake)</t>
  </si>
  <si>
    <t>Dues (12127 Hunters Lake)</t>
  </si>
  <si>
    <t>Dues (11925 Tasha Ct)</t>
  </si>
  <si>
    <t>Dues (12345 Bighorn Ct)</t>
  </si>
  <si>
    <t>Dues (11920 Hunters Lake) (deposit at ATM)</t>
  </si>
  <si>
    <t>Dues (11912 Hunters Lake) (deposit at ATM 225 and 30)</t>
  </si>
  <si>
    <t>Dues (11938 Tasha Ct)</t>
  </si>
  <si>
    <t>Dues (12348 Wasatch Ct)</t>
  </si>
  <si>
    <t>Dues (12119 Hunters Lake)</t>
  </si>
  <si>
    <t>Dues (11858 Hunters Lake)</t>
  </si>
  <si>
    <t>Dues (12452 Snowman Ct)</t>
  </si>
  <si>
    <t>Dues (12447 Snowman Ct)</t>
  </si>
  <si>
    <t>Dues (11924 Tasha Ct)</t>
  </si>
  <si>
    <t>Landscaping with bush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</si>
</sst>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60" totalsRowShown="0" headerRowCellStyle="Normal" dataCellStyle="Normal">
  <autoFilter ref="B4:H60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65"/>
  <sheetViews>
    <sheetView showGridLines="0" tabSelected="1" topLeftCell="B49" zoomScale="118" zoomScaleNormal="118" workbookViewId="0">
      <selection activeCell="D60" sqref="D60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9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46143</v>
      </c>
      <c r="D5" s="3" t="s">
        <v>7</v>
      </c>
      <c r="F5" s="2"/>
      <c r="G5" s="2">
        <v>19030.169999999998</v>
      </c>
      <c r="H5" s="2">
        <f>IF(COUNT(tblData[[#This Row],[DEBIT (-)]:[CREDIT (+)]])=0,"",-SUM(INDEX(tblData[DEBIT (-)],1):tblData[[#This Row],[DEBIT (-)]])+SUM(INDEX(tblData[CREDIT (+)],1):tblData[[#This Row],[CREDIT (+)]]))</f>
        <v>19030.169999999998</v>
      </c>
    </row>
    <row r="6" spans="2:8" ht="20.100000000000001" customHeight="1" x14ac:dyDescent="0.2">
      <c r="B6" s="1" t="s">
        <v>10</v>
      </c>
      <c r="C6" s="4">
        <v>46143</v>
      </c>
      <c r="D6" s="3" t="s">
        <v>11</v>
      </c>
      <c r="F6" s="2"/>
      <c r="G6" s="2">
        <v>255</v>
      </c>
      <c r="H6" s="2">
        <f>IF(COUNT(tblData[[#This Row],[DEBIT (-)]:[CREDIT (+)]])=0,"",-SUM(INDEX(tblData[DEBIT (-)],1):tblData[[#This Row],[DEBIT (-)]])+SUM(INDEX(tblData[CREDIT (+)],1):tblData[[#This Row],[CREDIT (+)]]))</f>
        <v>19285.169999999998</v>
      </c>
    </row>
    <row r="7" spans="2:8" ht="20.100000000000001" customHeight="1" x14ac:dyDescent="0.2">
      <c r="B7" s="1" t="s">
        <v>10</v>
      </c>
      <c r="C7" s="4">
        <v>46145</v>
      </c>
      <c r="D7" s="3" t="s">
        <v>12</v>
      </c>
      <c r="F7" s="2"/>
      <c r="G7" s="2">
        <v>255</v>
      </c>
      <c r="H7" s="2">
        <f>IF(COUNT(tblData[[#This Row],[DEBIT (-)]:[CREDIT (+)]])=0,"",-SUM(INDEX(tblData[DEBIT (-)],1):tblData[[#This Row],[DEBIT (-)]])+SUM(INDEX(tblData[CREDIT (+)],1):tblData[[#This Row],[CREDIT (+)]]))</f>
        <v>19540.169999999998</v>
      </c>
    </row>
    <row r="8" spans="2:8" ht="20.100000000000001" customHeight="1" x14ac:dyDescent="0.2">
      <c r="B8" s="1" t="s">
        <v>10</v>
      </c>
      <c r="C8" s="4">
        <v>46145</v>
      </c>
      <c r="D8" s="3" t="s">
        <v>14</v>
      </c>
      <c r="F8" s="2"/>
      <c r="G8" s="2">
        <v>255</v>
      </c>
      <c r="H8" s="2">
        <f>IF(COUNT(tblData[[#This Row],[DEBIT (-)]:[CREDIT (+)]])=0,"",-SUM(INDEX(tblData[DEBIT (-)],1):tblData[[#This Row],[DEBIT (-)]])+SUM(INDEX(tblData[CREDIT (+)],1):tblData[[#This Row],[CREDIT (+)]]))</f>
        <v>19795.169999999998</v>
      </c>
    </row>
    <row r="9" spans="2:8" ht="20.100000000000001" customHeight="1" x14ac:dyDescent="0.2">
      <c r="B9" s="1" t="s">
        <v>10</v>
      </c>
      <c r="C9" s="4">
        <v>46145</v>
      </c>
      <c r="D9" s="3" t="s">
        <v>15</v>
      </c>
      <c r="F9" s="2"/>
      <c r="G9" s="2">
        <v>255</v>
      </c>
      <c r="H9" s="2">
        <f>IF(COUNT(tblData[[#This Row],[DEBIT (-)]:[CREDIT (+)]])=0,"",-SUM(INDEX(tblData[DEBIT (-)],1):tblData[[#This Row],[DEBIT (-)]])+SUM(INDEX(tblData[CREDIT (+)],1):tblData[[#This Row],[CREDIT (+)]]))</f>
        <v>20050.169999999998</v>
      </c>
    </row>
    <row r="10" spans="2:8" ht="20.100000000000001" customHeight="1" x14ac:dyDescent="0.2">
      <c r="B10" s="1" t="s">
        <v>10</v>
      </c>
      <c r="C10" s="4">
        <v>46145</v>
      </c>
      <c r="D10" s="3" t="s">
        <v>16</v>
      </c>
      <c r="F10" s="2"/>
      <c r="G10" s="2">
        <v>255</v>
      </c>
      <c r="H10" s="2">
        <f>IF(COUNT(tblData[[#This Row],[DEBIT (-)]:[CREDIT (+)]])=0,"",-SUM(INDEX(tblData[DEBIT (-)],1):tblData[[#This Row],[DEBIT (-)]])+SUM(INDEX(tblData[CREDIT (+)],1):tblData[[#This Row],[CREDIT (+)]]))</f>
        <v>20305.169999999998</v>
      </c>
    </row>
    <row r="11" spans="2:8" ht="20.100000000000001" customHeight="1" x14ac:dyDescent="0.2">
      <c r="B11" s="1" t="s">
        <v>10</v>
      </c>
      <c r="C11" s="4">
        <v>46145</v>
      </c>
      <c r="D11" s="3" t="s">
        <v>17</v>
      </c>
      <c r="F11" s="2"/>
      <c r="G11" s="2">
        <v>255</v>
      </c>
      <c r="H11" s="2">
        <f>IF(COUNT(tblData[[#This Row],[DEBIT (-)]:[CREDIT (+)]])=0,"",-SUM(INDEX(tblData[DEBIT (-)],1):tblData[[#This Row],[DEBIT (-)]])+SUM(INDEX(tblData[CREDIT (+)],1):tblData[[#This Row],[CREDIT (+)]]))</f>
        <v>20560.169999999998</v>
      </c>
    </row>
    <row r="12" spans="2:8" ht="20.100000000000001" customHeight="1" x14ac:dyDescent="0.2">
      <c r="B12" s="1" t="s">
        <v>10</v>
      </c>
      <c r="C12" s="4">
        <v>46145</v>
      </c>
      <c r="D12" s="3" t="s">
        <v>13</v>
      </c>
      <c r="F12" s="2"/>
      <c r="G12" s="2">
        <v>255</v>
      </c>
      <c r="H12" s="2">
        <f>IF(COUNT(tblData[[#This Row],[DEBIT (-)]:[CREDIT (+)]])=0,"",-SUM(INDEX(tblData[DEBIT (-)],1):tblData[[#This Row],[DEBIT (-)]])+SUM(INDEX(tblData[CREDIT (+)],1):tblData[[#This Row],[CREDIT (+)]]))</f>
        <v>20815.169999999998</v>
      </c>
    </row>
    <row r="13" spans="2:8" ht="20.100000000000001" customHeight="1" x14ac:dyDescent="0.2">
      <c r="B13" s="1" t="s">
        <v>10</v>
      </c>
      <c r="C13" s="4">
        <v>46146</v>
      </c>
      <c r="D13" s="3" t="s">
        <v>18</v>
      </c>
      <c r="F13" s="2"/>
      <c r="G13" s="2">
        <v>255</v>
      </c>
      <c r="H13" s="2">
        <f>IF(COUNT(tblData[[#This Row],[DEBIT (-)]:[CREDIT (+)]])=0,"",-SUM(INDEX(tblData[DEBIT (-)],1):tblData[[#This Row],[DEBIT (-)]])+SUM(INDEX(tblData[CREDIT (+)],1):tblData[[#This Row],[CREDIT (+)]]))</f>
        <v>21070.17</v>
      </c>
    </row>
    <row r="14" spans="2:8" ht="20.100000000000001" customHeight="1" x14ac:dyDescent="0.2">
      <c r="B14" s="1" t="s">
        <v>19</v>
      </c>
      <c r="C14" s="4">
        <v>46143</v>
      </c>
      <c r="D14" s="3" t="s">
        <v>20</v>
      </c>
      <c r="F14" s="2">
        <v>108.48</v>
      </c>
      <c r="G14" s="2"/>
      <c r="H14" s="2">
        <f>IF(COUNT(tblData[[#This Row],[DEBIT (-)]:[CREDIT (+)]])=0,"",-SUM(INDEX(tblData[DEBIT (-)],1):tblData[[#This Row],[DEBIT (-)]])+SUM(INDEX(tblData[CREDIT (+)],1):tblData[[#This Row],[CREDIT (+)]]))</f>
        <v>20961.689999999999</v>
      </c>
    </row>
    <row r="15" spans="2:8" ht="20.100000000000001" customHeight="1" x14ac:dyDescent="0.2">
      <c r="B15" s="1" t="s">
        <v>10</v>
      </c>
      <c r="C15" s="4">
        <v>46146</v>
      </c>
      <c r="D15" s="3" t="s">
        <v>21</v>
      </c>
      <c r="F15" s="2"/>
      <c r="G15" s="2">
        <v>255</v>
      </c>
      <c r="H15" s="2">
        <f>IF(COUNT(tblData[[#This Row],[DEBIT (-)]:[CREDIT (+)]])=0,"",-SUM(INDEX(tblData[DEBIT (-)],1):tblData[[#This Row],[DEBIT (-)]])+SUM(INDEX(tblData[CREDIT (+)],1):tblData[[#This Row],[CREDIT (+)]]))</f>
        <v>21216.69</v>
      </c>
    </row>
    <row r="16" spans="2:8" ht="20.100000000000001" customHeight="1" x14ac:dyDescent="0.2">
      <c r="B16" s="1" t="s">
        <v>22</v>
      </c>
      <c r="C16" s="4">
        <v>46149</v>
      </c>
      <c r="D16" s="3" t="s">
        <v>23</v>
      </c>
      <c r="F16" s="2">
        <v>495</v>
      </c>
      <c r="G16" s="2"/>
      <c r="H16" s="2">
        <f>IF(COUNT(tblData[[#This Row],[DEBIT (-)]:[CREDIT (+)]])=0,"",-SUM(INDEX(tblData[DEBIT (-)],1):tblData[[#This Row],[DEBIT (-)]])+SUM(INDEX(tblData[CREDIT (+)],1):tblData[[#This Row],[CREDIT (+)]]))</f>
        <v>20721.689999999999</v>
      </c>
    </row>
    <row r="17" spans="2:8" ht="20.100000000000001" customHeight="1" x14ac:dyDescent="0.2">
      <c r="B17" s="1" t="s">
        <v>10</v>
      </c>
      <c r="C17" s="4">
        <v>46150</v>
      </c>
      <c r="D17" s="3" t="s">
        <v>24</v>
      </c>
      <c r="F17" s="2"/>
      <c r="G17" s="2">
        <v>255</v>
      </c>
      <c r="H17" s="2">
        <f>IF(COUNT(tblData[[#This Row],[DEBIT (-)]:[CREDIT (+)]])=0,"",-SUM(INDEX(tblData[DEBIT (-)],1):tblData[[#This Row],[DEBIT (-)]])+SUM(INDEX(tblData[CREDIT (+)],1):tblData[[#This Row],[CREDIT (+)]]))</f>
        <v>20976.69</v>
      </c>
    </row>
    <row r="18" spans="2:8" ht="20.100000000000001" customHeight="1" x14ac:dyDescent="0.2">
      <c r="B18" s="1" t="s">
        <v>10</v>
      </c>
      <c r="C18" s="4">
        <v>46150</v>
      </c>
      <c r="D18" s="3" t="s">
        <v>25</v>
      </c>
      <c r="F18" s="2"/>
      <c r="G18" s="2">
        <v>255</v>
      </c>
      <c r="H18" s="2">
        <f>IF(COUNT(tblData[[#This Row],[DEBIT (-)]:[CREDIT (+)]])=0,"",-SUM(INDEX(tblData[DEBIT (-)],1):tblData[[#This Row],[DEBIT (-)]])+SUM(INDEX(tblData[CREDIT (+)],1):tblData[[#This Row],[CREDIT (+)]]))</f>
        <v>21231.69</v>
      </c>
    </row>
    <row r="19" spans="2:8" ht="20.100000000000001" customHeight="1" x14ac:dyDescent="0.2">
      <c r="B19" s="1" t="s">
        <v>10</v>
      </c>
      <c r="C19" s="4">
        <v>46150</v>
      </c>
      <c r="D19" s="3" t="s">
        <v>26</v>
      </c>
      <c r="F19" s="2"/>
      <c r="G19" s="2">
        <v>255</v>
      </c>
      <c r="H19" s="2">
        <f>IF(COUNT(tblData[[#This Row],[DEBIT (-)]:[CREDIT (+)]])=0,"",-SUM(INDEX(tblData[DEBIT (-)],1):tblData[[#This Row],[DEBIT (-)]])+SUM(INDEX(tblData[CREDIT (+)],1):tblData[[#This Row],[CREDIT (+)]]))</f>
        <v>21486.69</v>
      </c>
    </row>
    <row r="20" spans="2:8" ht="20.100000000000001" customHeight="1" x14ac:dyDescent="0.2">
      <c r="B20" s="1" t="s">
        <v>19</v>
      </c>
      <c r="C20" s="4">
        <v>46150</v>
      </c>
      <c r="D20" s="3" t="s">
        <v>27</v>
      </c>
      <c r="F20" s="2">
        <v>74.64</v>
      </c>
      <c r="G20" s="2"/>
      <c r="H20" s="2">
        <f>IF(COUNT(tblData[[#This Row],[DEBIT (-)]:[CREDIT (+)]])=0,"",-SUM(INDEX(tblData[DEBIT (-)],1):tblData[[#This Row],[DEBIT (-)]])+SUM(INDEX(tblData[CREDIT (+)],1):tblData[[#This Row],[CREDIT (+)]]))</f>
        <v>21412.05</v>
      </c>
    </row>
    <row r="21" spans="2:8" ht="20.100000000000001" customHeight="1" x14ac:dyDescent="0.2">
      <c r="B21" s="1">
        <v>305</v>
      </c>
      <c r="C21" s="4">
        <v>46154</v>
      </c>
      <c r="D21" s="3" t="s">
        <v>28</v>
      </c>
      <c r="F21" s="2">
        <v>1070</v>
      </c>
      <c r="G21" s="2"/>
      <c r="H21" s="2">
        <f>IF(COUNT(tblData[[#This Row],[DEBIT (-)]:[CREDIT (+)]])=0,"",-SUM(INDEX(tblData[DEBIT (-)],1):tblData[[#This Row],[DEBIT (-)]])+SUM(INDEX(tblData[CREDIT (+)],1):tblData[[#This Row],[CREDIT (+)]]))</f>
        <v>20342.05</v>
      </c>
    </row>
    <row r="22" spans="2:8" ht="20.100000000000001" customHeight="1" x14ac:dyDescent="0.2">
      <c r="B22" s="1" t="s">
        <v>10</v>
      </c>
      <c r="C22" s="4">
        <v>46154</v>
      </c>
      <c r="D22" s="3" t="s">
        <v>29</v>
      </c>
      <c r="F22" s="2"/>
      <c r="G22" s="2">
        <v>255</v>
      </c>
      <c r="H22" s="2">
        <f>IF(COUNT(tblData[[#This Row],[DEBIT (-)]:[CREDIT (+)]])=0,"",-SUM(INDEX(tblData[DEBIT (-)],1):tblData[[#This Row],[DEBIT (-)]])+SUM(INDEX(tblData[CREDIT (+)],1):tblData[[#This Row],[CREDIT (+)]]))</f>
        <v>20597.05</v>
      </c>
    </row>
    <row r="23" spans="2:8" ht="20.100000000000001" customHeight="1" x14ac:dyDescent="0.2">
      <c r="B23" s="1" t="s">
        <v>10</v>
      </c>
      <c r="C23" s="4">
        <v>46154</v>
      </c>
      <c r="D23" s="3" t="s">
        <v>30</v>
      </c>
      <c r="F23" s="2"/>
      <c r="G23" s="2">
        <v>255</v>
      </c>
      <c r="H23" s="2">
        <f>IF(COUNT(tblData[[#This Row],[DEBIT (-)]:[CREDIT (+)]])=0,"",-SUM(INDEX(tblData[DEBIT (-)],1):tblData[[#This Row],[DEBIT (-)]])+SUM(INDEX(tblData[CREDIT (+)],1):tblData[[#This Row],[CREDIT (+)]]))</f>
        <v>20852.05</v>
      </c>
    </row>
    <row r="24" spans="2:8" ht="20.100000000000001" customHeight="1" x14ac:dyDescent="0.2">
      <c r="B24" s="1" t="s">
        <v>10</v>
      </c>
      <c r="C24" s="4">
        <v>46154</v>
      </c>
      <c r="D24" s="3" t="s">
        <v>31</v>
      </c>
      <c r="F24" s="2"/>
      <c r="G24" s="2">
        <v>255</v>
      </c>
      <c r="H24" s="2">
        <f>IF(COUNT(tblData[[#This Row],[DEBIT (-)]:[CREDIT (+)]])=0,"",-SUM(INDEX(tblData[DEBIT (-)],1):tblData[[#This Row],[DEBIT (-)]])+SUM(INDEX(tblData[CREDIT (+)],1):tblData[[#This Row],[CREDIT (+)]]))</f>
        <v>21107.05</v>
      </c>
    </row>
    <row r="25" spans="2:8" ht="20.100000000000001" customHeight="1" x14ac:dyDescent="0.2">
      <c r="B25" s="1" t="s">
        <v>10</v>
      </c>
      <c r="C25" s="4">
        <v>46155</v>
      </c>
      <c r="D25" s="3" t="s">
        <v>32</v>
      </c>
      <c r="F25" s="2"/>
      <c r="G25" s="2">
        <v>255</v>
      </c>
      <c r="H25" s="2">
        <f>IF(COUNT(tblData[[#This Row],[DEBIT (-)]:[CREDIT (+)]])=0,"",-SUM(INDEX(tblData[DEBIT (-)],1):tblData[[#This Row],[DEBIT (-)]])+SUM(INDEX(tblData[CREDIT (+)],1):tblData[[#This Row],[CREDIT (+)]]))</f>
        <v>21362.05</v>
      </c>
    </row>
    <row r="26" spans="2:8" ht="20.100000000000001" customHeight="1" x14ac:dyDescent="0.2">
      <c r="B26" s="1" t="s">
        <v>10</v>
      </c>
      <c r="C26" s="4">
        <v>46155</v>
      </c>
      <c r="D26" s="3" t="s">
        <v>33</v>
      </c>
      <c r="F26" s="2"/>
      <c r="G26" s="2">
        <v>255</v>
      </c>
      <c r="H26" s="2">
        <f>IF(COUNT(tblData[[#This Row],[DEBIT (-)]:[CREDIT (+)]])=0,"",-SUM(INDEX(tblData[DEBIT (-)],1):tblData[[#This Row],[DEBIT (-)]])+SUM(INDEX(tblData[CREDIT (+)],1):tblData[[#This Row],[CREDIT (+)]]))</f>
        <v>21617.05</v>
      </c>
    </row>
    <row r="27" spans="2:8" ht="29.25" customHeight="1" x14ac:dyDescent="0.2">
      <c r="B27" s="1" t="s">
        <v>10</v>
      </c>
      <c r="C27" s="4">
        <v>46155</v>
      </c>
      <c r="D27" s="3" t="s">
        <v>34</v>
      </c>
      <c r="F27" s="2"/>
      <c r="G27" s="2">
        <v>255</v>
      </c>
      <c r="H27" s="2">
        <f>IF(COUNT(tblData[[#This Row],[DEBIT (-)]:[CREDIT (+)]])=0,"",-SUM(INDEX(tblData[DEBIT (-)],1):tblData[[#This Row],[DEBIT (-)]])+SUM(INDEX(tblData[CREDIT (+)],1):tblData[[#This Row],[CREDIT (+)]]))</f>
        <v>21872.05</v>
      </c>
    </row>
    <row r="28" spans="2:8" ht="20.100000000000001" customHeight="1" x14ac:dyDescent="0.2">
      <c r="B28" s="5" t="s">
        <v>36</v>
      </c>
      <c r="C28" s="4">
        <v>46161</v>
      </c>
      <c r="D28" s="3" t="s">
        <v>35</v>
      </c>
      <c r="F28" s="2">
        <v>272.22000000000003</v>
      </c>
      <c r="G28" s="2"/>
      <c r="H28" s="2">
        <f>IF(COUNT(tblData[[#This Row],[DEBIT (-)]:[CREDIT (+)]])=0,"",-SUM(INDEX(tblData[DEBIT (-)],1):tblData[[#This Row],[DEBIT (-)]])+SUM(INDEX(tblData[CREDIT (+)],1):tblData[[#This Row],[CREDIT (+)]]))</f>
        <v>21599.829999999998</v>
      </c>
    </row>
    <row r="29" spans="2:8" ht="20.100000000000001" customHeight="1" x14ac:dyDescent="0.2">
      <c r="B29" s="1" t="s">
        <v>10</v>
      </c>
      <c r="C29" s="4">
        <v>46161</v>
      </c>
      <c r="D29" s="3" t="s">
        <v>37</v>
      </c>
      <c r="F29" s="2"/>
      <c r="G29" s="2">
        <v>255</v>
      </c>
      <c r="H29" s="2">
        <f>IF(COUNT(tblData[[#This Row],[DEBIT (-)]:[CREDIT (+)]])=0,"",-SUM(INDEX(tblData[DEBIT (-)],1):tblData[[#This Row],[DEBIT (-)]])+SUM(INDEX(tblData[CREDIT (+)],1):tblData[[#This Row],[CREDIT (+)]]))</f>
        <v>21854.829999999998</v>
      </c>
    </row>
    <row r="30" spans="2:8" ht="20.100000000000001" customHeight="1" x14ac:dyDescent="0.2">
      <c r="B30" s="1" t="s">
        <v>10</v>
      </c>
      <c r="C30" s="4">
        <v>46161</v>
      </c>
      <c r="D30" s="3" t="s">
        <v>38</v>
      </c>
      <c r="F30" s="2"/>
      <c r="G30" s="2">
        <v>255</v>
      </c>
      <c r="H30" s="2">
        <f>IF(COUNT(tblData[[#This Row],[DEBIT (-)]:[CREDIT (+)]])=0,"",-SUM(INDEX(tblData[DEBIT (-)],1):tblData[[#This Row],[DEBIT (-)]])+SUM(INDEX(tblData[CREDIT (+)],1):tblData[[#This Row],[CREDIT (+)]]))</f>
        <v>22109.829999999998</v>
      </c>
    </row>
    <row r="31" spans="2:8" ht="20.100000000000001" customHeight="1" x14ac:dyDescent="0.2">
      <c r="B31" s="1" t="s">
        <v>10</v>
      </c>
      <c r="C31" s="4">
        <v>46161</v>
      </c>
      <c r="D31" s="3" t="s">
        <v>39</v>
      </c>
      <c r="F31" s="2"/>
      <c r="G31" s="2">
        <v>255</v>
      </c>
      <c r="H31" s="2">
        <f>IF(COUNT(tblData[[#This Row],[DEBIT (-)]:[CREDIT (+)]])=0,"",-SUM(INDEX(tblData[DEBIT (-)],1):tblData[[#This Row],[DEBIT (-)]])+SUM(INDEX(tblData[CREDIT (+)],1):tblData[[#This Row],[CREDIT (+)]]))</f>
        <v>22364.829999999998</v>
      </c>
    </row>
    <row r="32" spans="2:8" ht="20.100000000000001" customHeight="1" x14ac:dyDescent="0.2">
      <c r="B32" s="1" t="s">
        <v>10</v>
      </c>
      <c r="C32" s="4">
        <v>46161</v>
      </c>
      <c r="D32" s="3" t="s">
        <v>40</v>
      </c>
      <c r="F32" s="2"/>
      <c r="G32" s="2">
        <v>255</v>
      </c>
      <c r="H32" s="2">
        <f>IF(COUNT(tblData[[#This Row],[DEBIT (-)]:[CREDIT (+)]])=0,"",-SUM(INDEX(tblData[DEBIT (-)],1):tblData[[#This Row],[DEBIT (-)]])+SUM(INDEX(tblData[CREDIT (+)],1):tblData[[#This Row],[CREDIT (+)]]))</f>
        <v>22619.829999999998</v>
      </c>
    </row>
    <row r="33" spans="2:8" ht="20.100000000000001" customHeight="1" x14ac:dyDescent="0.2">
      <c r="B33" s="5" t="s">
        <v>10</v>
      </c>
      <c r="C33" s="4">
        <v>46161</v>
      </c>
      <c r="D33" s="3" t="s">
        <v>41</v>
      </c>
      <c r="F33" s="2"/>
      <c r="G33" s="2">
        <v>255</v>
      </c>
      <c r="H33" s="2">
        <f>IF(COUNT(tblData[[#This Row],[DEBIT (-)]:[CREDIT (+)]])=0,"",-SUM(INDEX(tblData[DEBIT (-)],1):tblData[[#This Row],[DEBIT (-)]])+SUM(INDEX(tblData[CREDIT (+)],1):tblData[[#This Row],[CREDIT (+)]]))</f>
        <v>22874.829999999998</v>
      </c>
    </row>
    <row r="34" spans="2:8" ht="20.100000000000001" customHeight="1" x14ac:dyDescent="0.2">
      <c r="B34" s="5" t="s">
        <v>10</v>
      </c>
      <c r="C34" s="4">
        <v>46161</v>
      </c>
      <c r="D34" s="3" t="s">
        <v>42</v>
      </c>
      <c r="F34" s="2"/>
      <c r="G34" s="2">
        <v>255</v>
      </c>
      <c r="H34" s="2">
        <f>IF(COUNT(tblData[[#This Row],[DEBIT (-)]:[CREDIT (+)]])=0,"",-SUM(INDEX(tblData[DEBIT (-)],1):tblData[[#This Row],[DEBIT (-)]])+SUM(INDEX(tblData[CREDIT (+)],1):tblData[[#This Row],[CREDIT (+)]]))</f>
        <v>23129.829999999998</v>
      </c>
    </row>
    <row r="35" spans="2:8" ht="20.100000000000001" customHeight="1" x14ac:dyDescent="0.2">
      <c r="B35" s="5" t="s">
        <v>10</v>
      </c>
      <c r="C35" s="4">
        <v>46161</v>
      </c>
      <c r="D35" s="3" t="s">
        <v>43</v>
      </c>
      <c r="F35" s="2"/>
      <c r="G35" s="2">
        <v>760</v>
      </c>
      <c r="H35" s="2">
        <f>IF(COUNT(tblData[[#This Row],[DEBIT (-)]:[CREDIT (+)]])=0,"",-SUM(INDEX(tblData[DEBIT (-)],1):tblData[[#This Row],[DEBIT (-)]])+SUM(INDEX(tblData[CREDIT (+)],1):tblData[[#This Row],[CREDIT (+)]]))</f>
        <v>23889.829999999998</v>
      </c>
    </row>
    <row r="36" spans="2:8" ht="20.100000000000001" customHeight="1" x14ac:dyDescent="0.2">
      <c r="B36" s="1">
        <v>306</v>
      </c>
      <c r="C36" s="4">
        <v>46161</v>
      </c>
      <c r="D36" s="3" t="s">
        <v>44</v>
      </c>
      <c r="F36" s="2">
        <v>255</v>
      </c>
      <c r="G36" s="2"/>
      <c r="H36" s="2">
        <f>IF(COUNT(tblData[[#This Row],[DEBIT (-)]:[CREDIT (+)]])=0,"",-SUM(INDEX(tblData[DEBIT (-)],1):tblData[[#This Row],[DEBIT (-)]])+SUM(INDEX(tblData[CREDIT (+)],1):tblData[[#This Row],[CREDIT (+)]]))</f>
        <v>23634.829999999998</v>
      </c>
    </row>
    <row r="37" spans="2:8" ht="20.100000000000001" customHeight="1" x14ac:dyDescent="0.2">
      <c r="B37" s="1" t="s">
        <v>10</v>
      </c>
      <c r="C37" s="4">
        <v>46163</v>
      </c>
      <c r="D37" s="3" t="s">
        <v>45</v>
      </c>
      <c r="F37" s="2"/>
      <c r="G37" s="2">
        <v>255</v>
      </c>
      <c r="H37" s="2">
        <f>IF(COUNT(tblData[[#This Row],[DEBIT (-)]:[CREDIT (+)]])=0,"",-SUM(INDEX(tblData[DEBIT (-)],1):tblData[[#This Row],[DEBIT (-)]])+SUM(INDEX(tblData[CREDIT (+)],1):tblData[[#This Row],[CREDIT (+)]]))</f>
        <v>23889.829999999998</v>
      </c>
    </row>
    <row r="38" spans="2:8" ht="20.100000000000001" customHeight="1" x14ac:dyDescent="0.2">
      <c r="B38" s="1" t="s">
        <v>10</v>
      </c>
      <c r="C38" s="4">
        <v>46167</v>
      </c>
      <c r="D38" s="3" t="s">
        <v>46</v>
      </c>
      <c r="F38" s="2"/>
      <c r="G38" s="2">
        <v>255</v>
      </c>
      <c r="H38" s="2">
        <f>IF(COUNT(tblData[[#This Row],[DEBIT (-)]:[CREDIT (+)]])=0,"",-SUM(INDEX(tblData[DEBIT (-)],1):tblData[[#This Row],[DEBIT (-)]])+SUM(INDEX(tblData[CREDIT (+)],1):tblData[[#This Row],[CREDIT (+)]]))</f>
        <v>24144.829999999998</v>
      </c>
    </row>
    <row r="39" spans="2:8" ht="20.100000000000001" customHeight="1" x14ac:dyDescent="0.2">
      <c r="B39" s="1" t="s">
        <v>10</v>
      </c>
      <c r="C39" s="4">
        <v>46167</v>
      </c>
      <c r="D39" s="3" t="s">
        <v>47</v>
      </c>
      <c r="F39" s="2"/>
      <c r="G39" s="2">
        <v>255</v>
      </c>
      <c r="H39" s="2">
        <f>IF(COUNT(tblData[[#This Row],[DEBIT (-)]:[CREDIT (+)]])=0,"",-SUM(INDEX(tblData[DEBIT (-)],1):tblData[[#This Row],[DEBIT (-)]])+SUM(INDEX(tblData[CREDIT (+)],1):tblData[[#This Row],[CREDIT (+)]]))</f>
        <v>24399.829999999998</v>
      </c>
    </row>
    <row r="40" spans="2:8" ht="20.100000000000001" customHeight="1" x14ac:dyDescent="0.2">
      <c r="B40" s="1" t="s">
        <v>10</v>
      </c>
      <c r="C40" s="4">
        <v>46167</v>
      </c>
      <c r="D40" s="3" t="s">
        <v>48</v>
      </c>
      <c r="F40" s="2"/>
      <c r="G40" s="2">
        <v>255</v>
      </c>
      <c r="H40" s="2">
        <f>IF(COUNT(tblData[[#This Row],[DEBIT (-)]:[CREDIT (+)]])=0,"",-SUM(INDEX(tblData[DEBIT (-)],1):tblData[[#This Row],[DEBIT (-)]])+SUM(INDEX(tblData[CREDIT (+)],1):tblData[[#This Row],[CREDIT (+)]]))</f>
        <v>24654.829999999998</v>
      </c>
    </row>
    <row r="41" spans="2:8" ht="20.100000000000001" customHeight="1" x14ac:dyDescent="0.2">
      <c r="B41" s="1" t="s">
        <v>10</v>
      </c>
      <c r="C41" s="4">
        <v>46168</v>
      </c>
      <c r="D41" s="3" t="s">
        <v>49</v>
      </c>
      <c r="F41" s="2"/>
      <c r="G41" s="2">
        <v>255</v>
      </c>
      <c r="H41" s="2">
        <f>IF(COUNT(tblData[[#This Row],[DEBIT (-)]:[CREDIT (+)]])=0,"",-SUM(INDEX(tblData[DEBIT (-)],1):tblData[[#This Row],[DEBIT (-)]])+SUM(INDEX(tblData[CREDIT (+)],1):tblData[[#This Row],[CREDIT (+)]]))</f>
        <v>24909.829999999998</v>
      </c>
    </row>
    <row r="42" spans="2:8" ht="20.100000000000001" customHeight="1" x14ac:dyDescent="0.2">
      <c r="B42" s="1" t="s">
        <v>10</v>
      </c>
      <c r="C42" s="4">
        <v>46168</v>
      </c>
      <c r="D42" s="3" t="s">
        <v>50</v>
      </c>
      <c r="F42" s="2"/>
      <c r="G42" s="2">
        <v>255</v>
      </c>
      <c r="H42" s="2">
        <f>IF(COUNT(tblData[[#This Row],[DEBIT (-)]:[CREDIT (+)]])=0,"",-SUM(INDEX(tblData[DEBIT (-)],1):tblData[[#This Row],[DEBIT (-)]])+SUM(INDEX(tblData[CREDIT (+)],1):tblData[[#This Row],[CREDIT (+)]]))</f>
        <v>25164.829999999998</v>
      </c>
    </row>
    <row r="43" spans="2:8" ht="20.100000000000001" customHeight="1" x14ac:dyDescent="0.2">
      <c r="B43" s="1" t="s">
        <v>10</v>
      </c>
      <c r="C43" s="4">
        <v>46168</v>
      </c>
      <c r="D43" s="3" t="s">
        <v>51</v>
      </c>
      <c r="F43" s="2"/>
      <c r="G43" s="2">
        <v>255</v>
      </c>
      <c r="H43" s="2">
        <f>IF(COUNT(tblData[[#This Row],[DEBIT (-)]:[CREDIT (+)]])=0,"",-SUM(INDEX(tblData[DEBIT (-)],1):tblData[[#This Row],[DEBIT (-)]])+SUM(INDEX(tblData[CREDIT (+)],1):tblData[[#This Row],[CREDIT (+)]]))</f>
        <v>25419.829999999998</v>
      </c>
    </row>
    <row r="44" spans="2:8" ht="20.100000000000001" customHeight="1" x14ac:dyDescent="0.2">
      <c r="B44" s="1" t="s">
        <v>10</v>
      </c>
      <c r="C44" s="4">
        <v>46170</v>
      </c>
      <c r="D44" s="3" t="s">
        <v>52</v>
      </c>
      <c r="F44" s="2"/>
      <c r="G44" s="2">
        <v>255</v>
      </c>
      <c r="H44" s="2">
        <f>IF(COUNT(tblData[[#This Row],[DEBIT (-)]:[CREDIT (+)]])=0,"",-SUM(INDEX(tblData[DEBIT (-)],1):tblData[[#This Row],[DEBIT (-)]])+SUM(INDEX(tblData[CREDIT (+)],1):tblData[[#This Row],[CREDIT (+)]]))</f>
        <v>25674.829999999998</v>
      </c>
    </row>
    <row r="45" spans="2:8" ht="20.100000000000001" customHeight="1" x14ac:dyDescent="0.2">
      <c r="B45" s="1" t="s">
        <v>10</v>
      </c>
      <c r="C45" s="4">
        <v>46170</v>
      </c>
      <c r="D45" s="3" t="s">
        <v>53</v>
      </c>
      <c r="F45" s="2"/>
      <c r="G45" s="2">
        <v>255</v>
      </c>
      <c r="H45" s="2">
        <f>IF(COUNT(tblData[[#This Row],[DEBIT (-)]:[CREDIT (+)]])=0,"",-SUM(INDEX(tblData[DEBIT (-)],1):tblData[[#This Row],[DEBIT (-)]])+SUM(INDEX(tblData[CREDIT (+)],1):tblData[[#This Row],[CREDIT (+)]]))</f>
        <v>25929.829999999998</v>
      </c>
    </row>
    <row r="46" spans="2:8" ht="20.100000000000001" customHeight="1" x14ac:dyDescent="0.2">
      <c r="B46" s="1" t="s">
        <v>10</v>
      </c>
      <c r="C46" s="4">
        <v>46170</v>
      </c>
      <c r="D46" s="3" t="s">
        <v>54</v>
      </c>
      <c r="F46" s="2"/>
      <c r="G46" s="2">
        <v>255</v>
      </c>
      <c r="H46" s="2">
        <f>IF(COUNT(tblData[[#This Row],[DEBIT (-)]:[CREDIT (+)]])=0,"",-SUM(INDEX(tblData[DEBIT (-)],1):tblData[[#This Row],[DEBIT (-)]])+SUM(INDEX(tblData[CREDIT (+)],1):tblData[[#This Row],[CREDIT (+)]]))</f>
        <v>26184.829999999998</v>
      </c>
    </row>
    <row r="47" spans="2:8" ht="20.100000000000001" customHeight="1" x14ac:dyDescent="0.2">
      <c r="B47" s="1" t="s">
        <v>10</v>
      </c>
      <c r="C47" s="4">
        <v>46170</v>
      </c>
      <c r="D47" s="3" t="s">
        <v>55</v>
      </c>
      <c r="F47" s="2"/>
      <c r="G47" s="2">
        <v>255</v>
      </c>
      <c r="H47" s="2">
        <f>IF(COUNT(tblData[[#This Row],[DEBIT (-)]:[CREDIT (+)]])=0,"",-SUM(INDEX(tblData[DEBIT (-)],1):tblData[[#This Row],[DEBIT (-)]])+SUM(INDEX(tblData[CREDIT (+)],1):tblData[[#This Row],[CREDIT (+)]]))</f>
        <v>26439.829999999998</v>
      </c>
    </row>
    <row r="48" spans="2:8" ht="20.100000000000001" customHeight="1" x14ac:dyDescent="0.2">
      <c r="B48" s="1" t="s">
        <v>10</v>
      </c>
      <c r="C48" s="4">
        <v>46172</v>
      </c>
      <c r="D48" s="3" t="s">
        <v>56</v>
      </c>
      <c r="F48" s="2"/>
      <c r="G48" s="2">
        <v>255</v>
      </c>
      <c r="H48" s="2">
        <f>IF(COUNT(tblData[[#This Row],[DEBIT (-)]:[CREDIT (+)]])=0,"",-SUM(INDEX(tblData[DEBIT (-)],1):tblData[[#This Row],[DEBIT (-)]])+SUM(INDEX(tblData[CREDIT (+)],1):tblData[[#This Row],[CREDIT (+)]]))</f>
        <v>26694.829999999998</v>
      </c>
    </row>
    <row r="49" spans="2:8" ht="20.100000000000001" customHeight="1" x14ac:dyDescent="0.2">
      <c r="B49" s="1" t="s">
        <v>10</v>
      </c>
      <c r="C49" s="4">
        <v>46172</v>
      </c>
      <c r="D49" s="3" t="s">
        <v>57</v>
      </c>
      <c r="F49" s="2"/>
      <c r="G49" s="2">
        <v>255</v>
      </c>
      <c r="H49" s="2">
        <f>IF(COUNT(tblData[[#This Row],[DEBIT (-)]:[CREDIT (+)]])=0,"",-SUM(INDEX(tblData[DEBIT (-)],1):tblData[[#This Row],[DEBIT (-)]])+SUM(INDEX(tblData[CREDIT (+)],1):tblData[[#This Row],[CREDIT (+)]]))</f>
        <v>26949.829999999998</v>
      </c>
    </row>
    <row r="50" spans="2:8" ht="20.100000000000001" customHeight="1" x14ac:dyDescent="0.2">
      <c r="B50" s="1" t="s">
        <v>10</v>
      </c>
      <c r="C50" s="4">
        <v>46172</v>
      </c>
      <c r="D50" s="3" t="s">
        <v>58</v>
      </c>
      <c r="F50" s="2"/>
      <c r="G50" s="2">
        <v>255</v>
      </c>
      <c r="H50" s="2">
        <f>IF(COUNT(tblData[[#This Row],[DEBIT (-)]:[CREDIT (+)]])=0,"",-SUM(INDEX(tblData[DEBIT (-)],1):tblData[[#This Row],[DEBIT (-)]])+SUM(INDEX(tblData[CREDIT (+)],1):tblData[[#This Row],[CREDIT (+)]]))</f>
        <v>27204.829999999998</v>
      </c>
    </row>
    <row r="51" spans="2:8" ht="20.100000000000001" customHeight="1" x14ac:dyDescent="0.2">
      <c r="B51" s="1" t="s">
        <v>10</v>
      </c>
      <c r="C51" s="4">
        <v>46172</v>
      </c>
      <c r="D51" s="3" t="s">
        <v>59</v>
      </c>
      <c r="F51" s="2"/>
      <c r="G51" s="2">
        <v>255</v>
      </c>
      <c r="H51" s="2">
        <f>IF(COUNT(tblData[[#This Row],[DEBIT (-)]:[CREDIT (+)]])=0,"",-SUM(INDEX(tblData[DEBIT (-)],1):tblData[[#This Row],[DEBIT (-)]])+SUM(INDEX(tblData[CREDIT (+)],1):tblData[[#This Row],[CREDIT (+)]]))</f>
        <v>27459.829999999998</v>
      </c>
    </row>
    <row r="52" spans="2:8" ht="20.100000000000001" customHeight="1" x14ac:dyDescent="0.2">
      <c r="B52" s="1" t="s">
        <v>10</v>
      </c>
      <c r="C52" s="4">
        <v>46172</v>
      </c>
      <c r="D52" s="3" t="s">
        <v>60</v>
      </c>
      <c r="F52" s="2"/>
      <c r="G52" s="2">
        <v>255</v>
      </c>
      <c r="H52" s="2">
        <f>IF(COUNT(tblData[[#This Row],[DEBIT (-)]:[CREDIT (+)]])=0,"",-SUM(INDEX(tblData[DEBIT (-)],1):tblData[[#This Row],[DEBIT (-)]])+SUM(INDEX(tblData[CREDIT (+)],1):tblData[[#This Row],[CREDIT (+)]]))</f>
        <v>27714.829999999998</v>
      </c>
    </row>
    <row r="53" spans="2:8" ht="20.100000000000001" customHeight="1" x14ac:dyDescent="0.2">
      <c r="B53" s="1" t="s">
        <v>10</v>
      </c>
      <c r="C53" s="4">
        <v>46172</v>
      </c>
      <c r="D53" s="3" t="s">
        <v>61</v>
      </c>
      <c r="F53" s="2"/>
      <c r="G53" s="2">
        <v>255</v>
      </c>
      <c r="H53" s="2">
        <f>IF(COUNT(tblData[[#This Row],[DEBIT (-)]:[CREDIT (+)]])=0,"",-SUM(INDEX(tblData[DEBIT (-)],1):tblData[[#This Row],[DEBIT (-)]])+SUM(INDEX(tblData[CREDIT (+)],1):tblData[[#This Row],[CREDIT (+)]]))</f>
        <v>27969.829999999998</v>
      </c>
    </row>
    <row r="54" spans="2:8" ht="20.100000000000001" customHeight="1" x14ac:dyDescent="0.2">
      <c r="B54" s="1" t="s">
        <v>10</v>
      </c>
      <c r="C54" s="4">
        <v>46172</v>
      </c>
      <c r="D54" s="3" t="s">
        <v>62</v>
      </c>
      <c r="F54" s="2"/>
      <c r="G54" s="2">
        <v>255</v>
      </c>
      <c r="H54" s="2">
        <f>IF(COUNT(tblData[[#This Row],[DEBIT (-)]:[CREDIT (+)]])=0,"",-SUM(INDEX(tblData[DEBIT (-)],1):tblData[[#This Row],[DEBIT (-)]])+SUM(INDEX(tblData[CREDIT (+)],1):tblData[[#This Row],[CREDIT (+)]]))</f>
        <v>28224.829999999998</v>
      </c>
    </row>
    <row r="55" spans="2:8" ht="20.100000000000001" customHeight="1" x14ac:dyDescent="0.2">
      <c r="B55" s="1" t="s">
        <v>10</v>
      </c>
      <c r="C55" s="4">
        <v>46172</v>
      </c>
      <c r="D55" s="3" t="s">
        <v>63</v>
      </c>
      <c r="F55" s="2"/>
      <c r="G55" s="2">
        <v>255</v>
      </c>
      <c r="H55" s="2">
        <f>IF(COUNT(tblData[[#This Row],[DEBIT (-)]:[CREDIT (+)]])=0,"",-SUM(INDEX(tblData[DEBIT (-)],1):tblData[[#This Row],[DEBIT (-)]])+SUM(INDEX(tblData[CREDIT (+)],1):tblData[[#This Row],[CREDIT (+)]]))</f>
        <v>28479.829999999998</v>
      </c>
    </row>
    <row r="56" spans="2:8" ht="20.100000000000001" customHeight="1" x14ac:dyDescent="0.2">
      <c r="B56" s="1" t="s">
        <v>10</v>
      </c>
      <c r="C56" s="4">
        <v>46172</v>
      </c>
      <c r="D56" s="3" t="s">
        <v>64</v>
      </c>
      <c r="F56" s="2"/>
      <c r="G56" s="2">
        <v>255</v>
      </c>
      <c r="H56" s="2">
        <f>IF(COUNT(tblData[[#This Row],[DEBIT (-)]:[CREDIT (+)]])=0,"",-SUM(INDEX(tblData[DEBIT (-)],1):tblData[[#This Row],[DEBIT (-)]])+SUM(INDEX(tblData[CREDIT (+)],1):tblData[[#This Row],[CREDIT (+)]]))</f>
        <v>28734.829999999998</v>
      </c>
    </row>
    <row r="57" spans="2:8" ht="20.100000000000001" customHeight="1" x14ac:dyDescent="0.2">
      <c r="B57" s="1" t="s">
        <v>10</v>
      </c>
      <c r="C57" s="4">
        <v>46172</v>
      </c>
      <c r="D57" s="3" t="s">
        <v>65</v>
      </c>
      <c r="F57" s="2"/>
      <c r="G57" s="2">
        <v>255</v>
      </c>
      <c r="H57" s="2">
        <f>IF(COUNT(tblData[[#This Row],[DEBIT (-)]:[CREDIT (+)]])=0,"",-SUM(INDEX(tblData[DEBIT (-)],1):tblData[[#This Row],[DEBIT (-)]])+SUM(INDEX(tblData[CREDIT (+)],1):tblData[[#This Row],[CREDIT (+)]]))</f>
        <v>28989.829999999998</v>
      </c>
    </row>
    <row r="58" spans="2:8" ht="20.100000000000001" customHeight="1" x14ac:dyDescent="0.2">
      <c r="B58" s="1" t="s">
        <v>19</v>
      </c>
      <c r="C58" s="4">
        <v>46173</v>
      </c>
      <c r="D58" s="3" t="s">
        <v>66</v>
      </c>
      <c r="F58" s="2">
        <v>985</v>
      </c>
      <c r="G58" s="2"/>
      <c r="H58" s="2">
        <f>IF(COUNT(tblData[[#This Row],[DEBIT (-)]:[CREDIT (+)]])=0,"",-SUM(INDEX(tblData[DEBIT (-)],1):tblData[[#This Row],[DEBIT (-)]])+SUM(INDEX(tblData[CREDIT (+)],1):tblData[[#This Row],[CREDIT (+)]]))</f>
        <v>28004.829999999998</v>
      </c>
    </row>
    <row r="59" spans="2:8" ht="20.100000000000001" customHeight="1" x14ac:dyDescent="0.2">
      <c r="B59" s="1"/>
      <c r="C59" s="4"/>
      <c r="D59" s="3"/>
      <c r="F59" s="2"/>
      <c r="G59" s="2"/>
      <c r="H59" s="2" t="str">
        <f>IF(COUNT(tblData[[#This Row],[DEBIT (-)]:[CREDIT (+)]])=0,"",-SUM(INDEX(tblData[DEBIT (-)],1):tblData[[#This Row],[DEBIT (-)]])+SUM(INDEX(tblData[CREDIT (+)],1):tblData[[#This Row],[CREDIT (+)]]))</f>
        <v/>
      </c>
    </row>
    <row r="60" spans="2:8" ht="20.100000000000001" customHeight="1" x14ac:dyDescent="0.2">
      <c r="B60" s="1"/>
      <c r="C60" s="4"/>
      <c r="D60" s="3"/>
      <c r="F60" s="2"/>
      <c r="G60" s="2"/>
      <c r="H60" s="2" t="str">
        <f>IF(COUNT(tblData[[#This Row],[DEBIT (-)]:[CREDIT (+)]])=0,"",-SUM(INDEX(tblData[DEBIT (-)],1):tblData[[#This Row],[DEBIT (-)]])+SUM(INDEX(tblData[CREDIT (+)],1):tblData[[#This Row],[CREDIT (+)]]))</f>
        <v/>
      </c>
    </row>
    <row r="61" spans="2:8" ht="20.100000000000001" customHeight="1" x14ac:dyDescent="0.2">
      <c r="B61" s="1"/>
      <c r="C61" s="4"/>
      <c r="D61" s="3"/>
      <c r="F61" s="2"/>
      <c r="G61" s="2"/>
      <c r="H61" s="2" t="s">
        <v>8</v>
      </c>
    </row>
    <row r="62" spans="2:8" ht="20.100000000000001" customHeight="1" x14ac:dyDescent="0.2">
      <c r="B62" s="1"/>
      <c r="C62" s="4"/>
      <c r="D62" s="3"/>
      <c r="F62" s="2"/>
      <c r="G62" s="2"/>
      <c r="H62" s="2" t="s">
        <v>8</v>
      </c>
    </row>
    <row r="63" spans="2:8" ht="20.100000000000001" customHeight="1" x14ac:dyDescent="0.2">
      <c r="B63" s="1"/>
      <c r="C63" s="4"/>
      <c r="D63" s="3"/>
      <c r="F63" s="2"/>
      <c r="G63" s="2"/>
      <c r="H63" s="2" t="s">
        <v>8</v>
      </c>
    </row>
    <row r="64" spans="2:8" ht="20.100000000000001" customHeight="1" x14ac:dyDescent="0.2">
      <c r="B64" s="1"/>
      <c r="C64" s="4"/>
      <c r="D64" s="3"/>
      <c r="F64" s="2"/>
      <c r="G64" s="2"/>
      <c r="H64" s="2" t="s">
        <v>8</v>
      </c>
    </row>
    <row r="65" spans="2:8" ht="20.100000000000001" customHeight="1" x14ac:dyDescent="0.2">
      <c r="B65" s="1"/>
      <c r="C65" s="4"/>
      <c r="D65" s="3"/>
      <c r="F65" s="2"/>
      <c r="G65" s="2"/>
      <c r="H65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2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E5:E65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2026-05-31T22:42:55Z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