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golde\Documents\Documents\HOA Business\Financials\2022 Monthly Financial Reports\Monthly Excel Spreadsheet\"/>
    </mc:Choice>
  </mc:AlternateContent>
  <xr:revisionPtr revIDLastSave="0" documentId="13_ncr:1_{D6F93CCA-EA84-4BD5-A28E-EE98D10E64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REGISTER'!$B$4:$G$25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9" i="1"/>
  <c r="H12" i="1"/>
  <c r="H10" i="1"/>
  <c r="H11" i="1"/>
  <c r="H16" i="1"/>
  <c r="H7" i="1"/>
  <c r="H8" i="1"/>
  <c r="H19" i="1"/>
  <c r="H15" i="1"/>
  <c r="H13" i="1"/>
  <c r="H14" i="1"/>
  <c r="H17" i="1"/>
  <c r="H23" i="1"/>
  <c r="H20" i="1"/>
  <c r="H22" i="1"/>
  <c r="H18" i="1"/>
  <c r="H24" i="1" l="1"/>
  <c r="H25" i="1"/>
</calcChain>
</file>

<file path=xl/sharedStrings.xml><?xml version="1.0" encoding="utf-8"?>
<sst xmlns="http://schemas.openxmlformats.org/spreadsheetml/2006/main" count="34" uniqueCount="26">
  <si>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</si>
  <si>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</si>
  <si>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</si>
  <si>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</si>
  <si>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</si>
  <si>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</si>
  <si>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</si>
  <si>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</si>
  <si>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</si>
  <si>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</si>
  <si>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</si>
  <si>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Pasco Utilities (Moon Lake)</t>
  </si>
  <si>
    <t xml:space="preserve">WREC (Front Island) </t>
  </si>
  <si>
    <t>Dep</t>
  </si>
  <si>
    <t>1st Choice Landscaping (Quick Books #AQIEGHHR Chase EFT)</t>
  </si>
  <si>
    <t>HOA Hunters Lake Financial Report June 2022 Chase Bank</t>
  </si>
  <si>
    <t>Mark Doyon (new skimmer for cleaning garbage from the boardwalk)</t>
  </si>
  <si>
    <t>Deborah Saddlemire (Website management (May &amp; June)</t>
  </si>
  <si>
    <t>Dep 2 Lots ( 44,78)</t>
  </si>
  <si>
    <t>Dep 1 Lot (2)</t>
  </si>
  <si>
    <t xml:space="preserve">Dep 16 Lots (7,12,27,31,39,43,61,67,71,80,87,90,95,102,103,107) 15 chks+1 cash </t>
  </si>
  <si>
    <t>Dep 13 Lots (8,18,26,32,45,57,65,68,84,101,111)</t>
  </si>
  <si>
    <t>Dep 2 Lots 109, 66@Cash</t>
  </si>
  <si>
    <t>Ray Goldbach (Postage $70.90, Envelopes $26.34, Ink 32.38,  Stamp 10.88)</t>
  </si>
  <si>
    <t>Dep 15 Lots(2,5,13,29,30,48,74,75,81,88,108,113, 10@252, 36@230.66, 58@Csh)</t>
  </si>
  <si>
    <t>Dep 1 Lot (92)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</si>
</sst>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2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wrapText="1"/>
    </xf>
    <xf numFmtId="164" fontId="0" fillId="0" borderId="0" xfId="0" applyNumberFormat="1" applyFill="1"/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5" totalsRowShown="0" headerRowCellStyle="Normal" dataCellStyle="Normal">
  <autoFilter ref="B4:H25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5"/>
  <sheetViews>
    <sheetView showGridLines="0" tabSelected="1" zoomScale="118" zoomScaleNormal="118" workbookViewId="0">
      <selection activeCell="D5" sqref="D5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15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44713</v>
      </c>
      <c r="D5" s="4" t="s">
        <v>7</v>
      </c>
      <c r="F5" s="3"/>
      <c r="G5" s="3">
        <v>39209.19</v>
      </c>
      <c r="H5" s="3">
        <f>IF(COUNT(tblData[[#This Row],[DEBIT (-)]:[CREDIT (+)]])=0,"",-SUM(INDEX(tblData[DEBIT (-)],1):tblData[[#This Row],[DEBIT (-)]])+SUM(INDEX(tblData[CREDIT (+)],1):tblData[[#This Row],[CREDIT (+)]]))</f>
        <v>39209.19</v>
      </c>
    </row>
    <row r="6" spans="2:8" ht="20.100000000000001" customHeight="1" x14ac:dyDescent="0.2">
      <c r="B6" s="2"/>
      <c r="C6" s="9"/>
      <c r="D6" s="10"/>
      <c r="F6" s="11"/>
      <c r="G6" s="3"/>
      <c r="H6" s="3"/>
    </row>
    <row r="7" spans="2:8" ht="20.100000000000001" customHeight="1" x14ac:dyDescent="0.2">
      <c r="B7" s="8" t="s">
        <v>8</v>
      </c>
      <c r="C7" s="9">
        <v>44714</v>
      </c>
      <c r="D7" s="10" t="s">
        <v>11</v>
      </c>
      <c r="E7" s="7"/>
      <c r="F7" s="11">
        <v>73.989999999999995</v>
      </c>
      <c r="G7" s="11"/>
      <c r="H7" s="11">
        <f>IF(COUNT(tblData[[#This Row],[DEBIT (-)]:[CREDIT (+)]])=0,"",-SUM(INDEX(tblData[DEBIT (-)],1):tblData[[#This Row],[DEBIT (-)]])+SUM(INDEX(tblData[CREDIT (+)],1):tblData[[#This Row],[CREDIT (+)]]))</f>
        <v>39135.200000000004</v>
      </c>
    </row>
    <row r="8" spans="2:8" ht="20.100000000000001" customHeight="1" x14ac:dyDescent="0.2">
      <c r="B8" s="8" t="s">
        <v>13</v>
      </c>
      <c r="C8" s="9">
        <v>44715</v>
      </c>
      <c r="D8" s="10" t="s">
        <v>18</v>
      </c>
      <c r="E8" s="7"/>
      <c r="F8" s="11"/>
      <c r="G8" s="11">
        <v>460</v>
      </c>
      <c r="H8" s="11">
        <f>IF(COUNT(tblData[[#This Row],[DEBIT (-)]:[CREDIT (+)]])=0,"",-SUM(INDEX(tblData[DEBIT (-)],1):tblData[[#This Row],[DEBIT (-)]])+SUM(INDEX(tblData[CREDIT (+)],1):tblData[[#This Row],[CREDIT (+)]]))</f>
        <v>39595.200000000004</v>
      </c>
    </row>
    <row r="9" spans="2:8" ht="20.100000000000001" customHeight="1" x14ac:dyDescent="0.2">
      <c r="B9" s="8" t="s">
        <v>13</v>
      </c>
      <c r="C9" s="9">
        <v>44718</v>
      </c>
      <c r="D9" s="10" t="s">
        <v>19</v>
      </c>
      <c r="E9" s="7"/>
      <c r="F9" s="11"/>
      <c r="G9" s="11">
        <v>230</v>
      </c>
      <c r="H9" s="11">
        <f>IF(COUNT(tblData[[#This Row],[DEBIT (-)]:[CREDIT (+)]])=0,"",-SUM(INDEX(tblData[DEBIT (-)],1):tblData[[#This Row],[DEBIT (-)]])+SUM(INDEX(tblData[CREDIT (+)],1):tblData[[#This Row],[CREDIT (+)]]))</f>
        <v>39825.200000000004</v>
      </c>
    </row>
    <row r="10" spans="2:8" ht="20.100000000000001" customHeight="1" x14ac:dyDescent="0.2">
      <c r="B10" s="8" t="s">
        <v>13</v>
      </c>
      <c r="C10" s="9">
        <v>44719</v>
      </c>
      <c r="D10" s="10" t="s">
        <v>20</v>
      </c>
      <c r="E10" s="7"/>
      <c r="F10" s="11"/>
      <c r="G10" s="11">
        <v>3680</v>
      </c>
      <c r="H10" s="11">
        <f>IF(COUNT(tblData[[#This Row],[DEBIT (-)]:[CREDIT (+)]])=0,"",-SUM(INDEX(tblData[DEBIT (-)],1):tblData[[#This Row],[DEBIT (-)]])+SUM(INDEX(tblData[CREDIT (+)],1):tblData[[#This Row],[CREDIT (+)]]))</f>
        <v>43505.200000000004</v>
      </c>
    </row>
    <row r="11" spans="2:8" ht="20.100000000000001" customHeight="1" x14ac:dyDescent="0.2">
      <c r="B11" s="8" t="s">
        <v>13</v>
      </c>
      <c r="C11" s="9">
        <v>44719</v>
      </c>
      <c r="D11" s="10" t="s">
        <v>21</v>
      </c>
      <c r="E11" s="7"/>
      <c r="F11" s="11"/>
      <c r="G11" s="11">
        <v>2990</v>
      </c>
      <c r="H11" s="11">
        <f>IF(COUNT(tblData[[#This Row],[DEBIT (-)]:[CREDIT (+)]])=0,"",-SUM(INDEX(tblData[DEBIT (-)],1):tblData[[#This Row],[DEBIT (-)]])+SUM(INDEX(tblData[CREDIT (+)],1):tblData[[#This Row],[CREDIT (+)]]))</f>
        <v>46495.200000000004</v>
      </c>
    </row>
    <row r="12" spans="2:8" ht="20.100000000000001" customHeight="1" x14ac:dyDescent="0.2">
      <c r="B12" s="8" t="s">
        <v>8</v>
      </c>
      <c r="C12" s="9">
        <v>44722</v>
      </c>
      <c r="D12" s="10" t="s">
        <v>12</v>
      </c>
      <c r="E12" s="7"/>
      <c r="F12" s="11">
        <v>46.13</v>
      </c>
      <c r="G12" s="11"/>
      <c r="H12" s="11">
        <f>IF(COUNT(tblData[[#This Row],[DEBIT (-)]:[CREDIT (+)]])=0,"",-SUM(INDEX(tblData[DEBIT (-)],1):tblData[[#This Row],[DEBIT (-)]])+SUM(INDEX(tblData[CREDIT (+)],1):tblData[[#This Row],[CREDIT (+)]]))</f>
        <v>46449.07</v>
      </c>
    </row>
    <row r="13" spans="2:8" ht="20.100000000000001" customHeight="1" x14ac:dyDescent="0.2">
      <c r="B13" s="8">
        <v>120</v>
      </c>
      <c r="C13" s="5">
        <v>44725</v>
      </c>
      <c r="D13" s="4" t="s">
        <v>23</v>
      </c>
      <c r="E13" s="7"/>
      <c r="F13" s="3">
        <v>140.5</v>
      </c>
      <c r="G13" s="11"/>
      <c r="H13" s="11">
        <f>IF(COUNT(tblData[[#This Row],[DEBIT (-)]:[CREDIT (+)]])=0,"",-SUM(INDEX(tblData[DEBIT (-)],1):tblData[[#This Row],[DEBIT (-)]])+SUM(INDEX(tblData[CREDIT (+)],1):tblData[[#This Row],[CREDIT (+)]]))</f>
        <v>46308.57</v>
      </c>
    </row>
    <row r="14" spans="2:8" ht="20.100000000000001" customHeight="1" x14ac:dyDescent="0.2">
      <c r="B14" s="8">
        <v>121</v>
      </c>
      <c r="C14" s="9">
        <v>44725</v>
      </c>
      <c r="D14" s="10" t="s">
        <v>16</v>
      </c>
      <c r="E14" s="7"/>
      <c r="F14" s="11">
        <v>38.51</v>
      </c>
      <c r="G14" s="11"/>
      <c r="H14" s="11">
        <f>IF(COUNT(tblData[[#This Row],[DEBIT (-)]:[CREDIT (+)]])=0,"",-SUM(INDEX(tblData[DEBIT (-)],1):tblData[[#This Row],[DEBIT (-)]])+SUM(INDEX(tblData[CREDIT (+)],1):tblData[[#This Row],[CREDIT (+)]]))</f>
        <v>46270.060000000005</v>
      </c>
    </row>
    <row r="15" spans="2:8" ht="20.100000000000001" customHeight="1" x14ac:dyDescent="0.2">
      <c r="B15" s="8">
        <v>122</v>
      </c>
      <c r="C15" s="9">
        <v>44725</v>
      </c>
      <c r="D15" s="10" t="s">
        <v>17</v>
      </c>
      <c r="E15" s="7"/>
      <c r="F15" s="11">
        <v>84</v>
      </c>
      <c r="G15" s="11"/>
      <c r="H15" s="11">
        <f>IF(COUNT(tblData[[#This Row],[DEBIT (-)]:[CREDIT (+)]])=0,"",-SUM(INDEX(tblData[DEBIT (-)],1):tblData[[#This Row],[DEBIT (-)]])+SUM(INDEX(tblData[CREDIT (+)],1):tblData[[#This Row],[CREDIT (+)]]))</f>
        <v>46186.060000000005</v>
      </c>
    </row>
    <row r="16" spans="2:8" ht="20.100000000000001" customHeight="1" x14ac:dyDescent="0.2">
      <c r="B16" s="8" t="s">
        <v>8</v>
      </c>
      <c r="C16" s="9">
        <v>44725</v>
      </c>
      <c r="D16" s="10" t="s">
        <v>14</v>
      </c>
      <c r="E16" s="7"/>
      <c r="F16" s="11">
        <v>660</v>
      </c>
      <c r="G16" s="11"/>
      <c r="H16" s="11">
        <f>IF(COUNT(tblData[[#This Row],[DEBIT (-)]:[CREDIT (+)]])=0,"",-SUM(INDEX(tblData[DEBIT (-)],1):tblData[[#This Row],[DEBIT (-)]])+SUM(INDEX(tblData[CREDIT (+)],1):tblData[[#This Row],[CREDIT (+)]]))</f>
        <v>45526.060000000005</v>
      </c>
    </row>
    <row r="17" spans="2:8" ht="20.100000000000001" customHeight="1" x14ac:dyDescent="0.2">
      <c r="B17" s="8" t="s">
        <v>13</v>
      </c>
      <c r="C17" s="9">
        <v>44727</v>
      </c>
      <c r="D17" s="10" t="s">
        <v>24</v>
      </c>
      <c r="E17" s="7"/>
      <c r="F17" s="11"/>
      <c r="G17" s="11">
        <v>3472.66</v>
      </c>
      <c r="H17" s="11">
        <f>IF(COUNT(tblData[[#This Row],[DEBIT (-)]:[CREDIT (+)]])=0,"",-SUM(INDEX(tblData[DEBIT (-)],1):tblData[[#This Row],[DEBIT (-)]])+SUM(INDEX(tblData[CREDIT (+)],1):tblData[[#This Row],[CREDIT (+)]]))</f>
        <v>48998.720000000008</v>
      </c>
    </row>
    <row r="18" spans="2:8" ht="20.100000000000001" customHeight="1" x14ac:dyDescent="0.2">
      <c r="B18" s="8" t="s">
        <v>13</v>
      </c>
      <c r="C18" s="9">
        <v>44729</v>
      </c>
      <c r="D18" s="10" t="s">
        <v>22</v>
      </c>
      <c r="E18" s="7"/>
      <c r="F18" s="11"/>
      <c r="G18" s="11">
        <v>460</v>
      </c>
      <c r="H18" s="11">
        <f>IF(COUNT(tblData[[#This Row],[DEBIT (-)]:[CREDIT (+)]])=0,"",-SUM(INDEX(tblData[DEBIT (-)],1):tblData[[#This Row],[DEBIT (-)]])+SUM(INDEX(tblData[CREDIT (+)],1):tblData[[#This Row],[CREDIT (+)]]))</f>
        <v>49458.720000000008</v>
      </c>
    </row>
    <row r="19" spans="2:8" ht="20.100000000000001" customHeight="1" x14ac:dyDescent="0.2">
      <c r="B19" s="8" t="s">
        <v>13</v>
      </c>
      <c r="C19" s="9">
        <v>44733</v>
      </c>
      <c r="D19" s="10" t="s">
        <v>25</v>
      </c>
      <c r="E19" s="7"/>
      <c r="F19" s="11"/>
      <c r="G19" s="11">
        <v>230</v>
      </c>
      <c r="H19" s="11">
        <f>IF(COUNT(tblData[[#This Row],[DEBIT (-)]:[CREDIT (+)]])=0,"",-SUM(INDEX(tblData[DEBIT (-)],1):tblData[[#This Row],[DEBIT (-)]])+SUM(INDEX(tblData[CREDIT (+)],1):tblData[[#This Row],[CREDIT (+)]]))</f>
        <v>49688.720000000008</v>
      </c>
    </row>
    <row r="20" spans="2:8" ht="20.100000000000001" customHeight="1" x14ac:dyDescent="0.2">
      <c r="B20" s="9"/>
      <c r="C20" s="9"/>
      <c r="D20" s="10"/>
      <c r="E20" s="7"/>
      <c r="F20" s="11"/>
      <c r="G20" s="11"/>
      <c r="H20" s="11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8"/>
      <c r="C21" s="9"/>
      <c r="D21" s="10"/>
      <c r="E21" s="7"/>
      <c r="F21" s="11"/>
      <c r="G21" s="11"/>
      <c r="H21" s="11"/>
    </row>
    <row r="22" spans="2:8" ht="20.100000000000001" customHeight="1" x14ac:dyDescent="0.2">
      <c r="B22" s="8"/>
      <c r="C22" s="9"/>
      <c r="D22" s="10"/>
      <c r="E22" s="7"/>
      <c r="F22" s="11"/>
      <c r="G22" s="11"/>
      <c r="H22" s="11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8"/>
      <c r="C23" s="9"/>
      <c r="D23" s="10"/>
      <c r="E23" s="7"/>
      <c r="F23" s="11"/>
      <c r="G23" s="11"/>
      <c r="H23" s="11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2" t="s">
        <v>9</v>
      </c>
      <c r="C24" s="5" t="s">
        <v>10</v>
      </c>
      <c r="D24" s="4"/>
      <c r="F24" s="3"/>
      <c r="G24" s="3"/>
      <c r="H24" s="3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2"/>
      <c r="C25" s="5"/>
      <c r="D25" s="6"/>
      <c r="F25" s="3"/>
      <c r="G25" s="3"/>
      <c r="H25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7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2022-07-20T00:33:04Z</cp:lastPrinted>
  <dcterms:created xsi:type="dcterms:W3CDTF">2018-02-12T16:02:02Z</dcterms:created>
  <dcterms:modified xsi:type="dcterms:W3CDTF">2022-07-20T00:34:53Z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