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2-24-22\HOA Business\Financials\2023 Monthly Financial Reports\Monthly Excel Spreadsheet\"/>
    </mc:Choice>
  </mc:AlternateContent>
  <xr:revisionPtr revIDLastSave="0" documentId="13_ncr:1_{5C1D3E6D-52C0-420D-8BBD-BB28A09EA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REGISTER'!$B$4:$G$24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2" i="1" l="1"/>
  <c r="H7" i="1"/>
  <c r="H8" i="1"/>
  <c r="H20" i="1"/>
  <c r="H16" i="1"/>
  <c r="H9" i="1"/>
  <c r="H10" i="1" l="1"/>
  <c r="H17" i="1"/>
  <c r="H5" i="1"/>
  <c r="H15" i="1"/>
  <c r="H14" i="1"/>
  <c r="H13" i="1"/>
  <c r="H11" i="1"/>
  <c r="H19" i="1"/>
  <c r="H22" i="1"/>
  <c r="H21" i="1"/>
  <c r="H18" i="1"/>
  <c r="H23" i="1" l="1"/>
  <c r="H24" i="1"/>
</calcChain>
</file>

<file path=xl/sharedStrings.xml><?xml version="1.0" encoding="utf-8"?>
<sst xmlns="http://schemas.openxmlformats.org/spreadsheetml/2006/main" count="32" uniqueCount="26">
  <si>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</si>
  <si>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</si>
  <si>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</si>
  <si>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</si>
  <si>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</si>
  <si>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</si>
  <si>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</si>
  <si>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</si>
  <si>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</si>
  <si>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</si>
  <si>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</si>
  <si>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</si>
  <si>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Dep</t>
  </si>
  <si>
    <t>HOA Hunters Lake Financial Report April  2023 Chase Bank</t>
  </si>
  <si>
    <t xml:space="preserve">Spec Assessment  8 lots (20,36,46,68,72,75,95,114)           </t>
  </si>
  <si>
    <t>Gladiator Sod- sod verticals on 2 retentions</t>
  </si>
  <si>
    <t>Grenberg Nikoloff (Recording Corrective Notice of Deed Preservation)</t>
  </si>
  <si>
    <t>AllJax Inc (Partial payment for stormwater retention work)</t>
  </si>
  <si>
    <t>Dues 1 lot (11)</t>
  </si>
  <si>
    <t>WREC (Front Island)</t>
  </si>
  <si>
    <t xml:space="preserve"> 1st Choice Landscaping (March ,Quickbooks #arnolozl)</t>
  </si>
  <si>
    <t>Ray Goldbach (Case of Paper sent to McK)</t>
  </si>
  <si>
    <t>AllJax Inc (Payment in full for retention work)</t>
  </si>
  <si>
    <t>McKensie Correll (supplies to mail deed preservation notice) Zelle #JPM999vyav0t</t>
  </si>
  <si>
    <t>Dues, Assessment, Penalties, Interest 2 lots (11,60)</t>
  </si>
  <si>
    <t>Estoppel 12140 Tasha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</si>
</sst>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4" totalsRowShown="0" headerRowCellStyle="Normal" dataCellStyle="Normal">
  <autoFilter ref="B4:H24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4"/>
  <sheetViews>
    <sheetView showGridLines="0" tabSelected="1" topLeftCell="A4" zoomScale="118" zoomScaleNormal="118" workbookViewId="0">
      <selection activeCell="C15" sqref="C15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13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45017</v>
      </c>
      <c r="D5" s="4" t="s">
        <v>7</v>
      </c>
      <c r="F5" s="3"/>
      <c r="G5" s="3">
        <v>59931.42</v>
      </c>
      <c r="H5" s="3">
        <f>IF(COUNT(tblData[[#This Row],[DEBIT (-)]:[CREDIT (+)]])=0,"",-SUM(INDEX(tblData[DEBIT (-)],1):tblData[[#This Row],[DEBIT (-)]])+SUM(INDEX(tblData[CREDIT (+)],1):tblData[[#This Row],[CREDIT (+)]]))</f>
        <v>59931.42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 t="s">
        <v>8</v>
      </c>
      <c r="C7" s="5">
        <v>45019</v>
      </c>
      <c r="D7" s="4" t="s">
        <v>11</v>
      </c>
      <c r="F7" s="3">
        <v>110.18</v>
      </c>
      <c r="G7" s="3"/>
      <c r="H7" s="3">
        <f>IF(COUNT(tblData[[#This Row],[DEBIT (-)]:[CREDIT (+)]])=0,"",-SUM(INDEX(tblData[DEBIT (-)],1):tblData[[#This Row],[DEBIT (-)]])+SUM(INDEX(tblData[CREDIT (+)],1):tblData[[#This Row],[CREDIT (+)]]))</f>
        <v>59821.24</v>
      </c>
    </row>
    <row r="8" spans="2:8" ht="20.100000000000001" customHeight="1" x14ac:dyDescent="0.2">
      <c r="B8" s="2" t="s">
        <v>8</v>
      </c>
      <c r="C8" s="5">
        <v>45023</v>
      </c>
      <c r="D8" s="4" t="s">
        <v>19</v>
      </c>
      <c r="F8" s="3">
        <v>49.38</v>
      </c>
      <c r="G8" s="3"/>
      <c r="H8" s="3">
        <f>IF(COUNT(tblData[[#This Row],[DEBIT (-)]:[CREDIT (+)]])=0,"",-SUM(INDEX(tblData[DEBIT (-)],1):tblData[[#This Row],[DEBIT (-)]])+SUM(INDEX(tblData[CREDIT (+)],1):tblData[[#This Row],[CREDIT (+)]]))</f>
        <v>59771.86</v>
      </c>
    </row>
    <row r="9" spans="2:8" ht="19.5" customHeight="1" x14ac:dyDescent="0.2">
      <c r="B9" s="2" t="s">
        <v>12</v>
      </c>
      <c r="C9" s="5">
        <v>45027</v>
      </c>
      <c r="D9" s="4" t="s">
        <v>14</v>
      </c>
      <c r="F9" s="3"/>
      <c r="G9" s="3">
        <v>1875</v>
      </c>
      <c r="H9" s="3">
        <f>IF(COUNT(tblData[[#This Row],[DEBIT (-)]:[CREDIT (+)]])=0,"",-SUM(INDEX(tblData[DEBIT (-)],1):tblData[[#This Row],[DEBIT (-)]])+SUM(INDEX(tblData[CREDIT (+)],1):tblData[[#This Row],[CREDIT (+)]]))</f>
        <v>61646.86</v>
      </c>
    </row>
    <row r="10" spans="2:8" ht="20.100000000000001" customHeight="1" x14ac:dyDescent="0.2">
      <c r="B10" s="2" t="s">
        <v>12</v>
      </c>
      <c r="C10" s="5">
        <v>45030</v>
      </c>
      <c r="D10" s="4" t="s">
        <v>18</v>
      </c>
      <c r="F10" s="3"/>
      <c r="G10" s="3">
        <v>230</v>
      </c>
      <c r="H10" s="3">
        <f>IF(COUNT(tblData[[#This Row],[DEBIT (-)]:[CREDIT (+)]])=0,"",-SUM(INDEX(tblData[DEBIT (-)],1):tblData[[#This Row],[DEBIT (-)]])+SUM(INDEX(tblData[CREDIT (+)],1):tblData[[#This Row],[CREDIT (+)]]))</f>
        <v>61876.86</v>
      </c>
    </row>
    <row r="11" spans="2:8" ht="20.100000000000001" customHeight="1" x14ac:dyDescent="0.2">
      <c r="B11" s="2" t="s">
        <v>12</v>
      </c>
      <c r="C11" s="5">
        <v>45033</v>
      </c>
      <c r="D11" s="4" t="s">
        <v>24</v>
      </c>
      <c r="F11" s="3"/>
      <c r="G11" s="3">
        <v>1038.18</v>
      </c>
      <c r="H11" s="3">
        <f>IF(COUNT(tblData[[#This Row],[DEBIT (-)]:[CREDIT (+)]])=0,"",-SUM(INDEX(tblData[DEBIT (-)],1):tblData[[#This Row],[DEBIT (-)]])+SUM(INDEX(tblData[CREDIT (+)],1):tblData[[#This Row],[CREDIT (+)]]))</f>
        <v>62915.040000000001</v>
      </c>
    </row>
    <row r="12" spans="2:8" ht="20.100000000000001" customHeight="1" x14ac:dyDescent="0.2">
      <c r="B12" s="2" t="s">
        <v>12</v>
      </c>
      <c r="C12" s="5">
        <v>45033</v>
      </c>
      <c r="D12" s="4" t="s">
        <v>25</v>
      </c>
      <c r="F12" s="3"/>
      <c r="G12" s="3">
        <v>250</v>
      </c>
      <c r="H12" s="3">
        <f>IF(COUNT(tblData[[#This Row],[DEBIT (-)]:[CREDIT (+)]])=0,"",-SUM(INDEX(tblData[DEBIT (-)],1):tblData[[#This Row],[DEBIT (-)]])+SUM(INDEX(tblData[CREDIT (+)],1):tblData[[#This Row],[CREDIT (+)]]))</f>
        <v>63165.04</v>
      </c>
    </row>
    <row r="13" spans="2:8" ht="20.100000000000001" customHeight="1" x14ac:dyDescent="0.2">
      <c r="B13" s="2">
        <v>112</v>
      </c>
      <c r="C13" s="5">
        <v>45033</v>
      </c>
      <c r="D13" s="4" t="s">
        <v>15</v>
      </c>
      <c r="F13" s="3">
        <v>7800</v>
      </c>
      <c r="G13" s="3"/>
      <c r="H13" s="3">
        <f>IF(COUNT(tblData[[#This Row],[DEBIT (-)]:[CREDIT (+)]])=0,"",-SUM(INDEX(tblData[DEBIT (-)],1):tblData[[#This Row],[DEBIT (-)]])+SUM(INDEX(tblData[CREDIT (+)],1):tblData[[#This Row],[CREDIT (+)]]))</f>
        <v>55365.04</v>
      </c>
    </row>
    <row r="14" spans="2:8" ht="20.100000000000001" customHeight="1" x14ac:dyDescent="0.2">
      <c r="B14" s="2">
        <v>136</v>
      </c>
      <c r="C14" s="5">
        <v>45033</v>
      </c>
      <c r="D14" s="4" t="s">
        <v>16</v>
      </c>
      <c r="F14" s="3">
        <v>56</v>
      </c>
      <c r="G14" s="3"/>
      <c r="H14" s="3">
        <f>IF(COUNT(tblData[[#This Row],[DEBIT (-)]:[CREDIT (+)]])=0,"",-SUM(INDEX(tblData[DEBIT (-)],1):tblData[[#This Row],[DEBIT (-)]])+SUM(INDEX(tblData[CREDIT (+)],1):tblData[[#This Row],[CREDIT (+)]]))</f>
        <v>55309.04</v>
      </c>
    </row>
    <row r="15" spans="2:8" ht="20.100000000000001" customHeight="1" x14ac:dyDescent="0.2">
      <c r="B15" s="2">
        <v>137</v>
      </c>
      <c r="C15" s="5">
        <v>45032</v>
      </c>
      <c r="D15" s="4" t="s">
        <v>17</v>
      </c>
      <c r="F15" s="3">
        <v>25000</v>
      </c>
      <c r="G15" s="3"/>
      <c r="H15" s="3">
        <f>IF(COUNT(tblData[[#This Row],[DEBIT (-)]:[CREDIT (+)]])=0,"",-SUM(INDEX(tblData[DEBIT (-)],1):tblData[[#This Row],[DEBIT (-)]])+SUM(INDEX(tblData[CREDIT (+)],1):tblData[[#This Row],[CREDIT (+)]]))</f>
        <v>30309.040000000001</v>
      </c>
    </row>
    <row r="16" spans="2:8" ht="20.100000000000001" customHeight="1" x14ac:dyDescent="0.2">
      <c r="B16" s="2">
        <v>138</v>
      </c>
      <c r="C16" s="5">
        <v>45033</v>
      </c>
      <c r="D16" s="4" t="s">
        <v>21</v>
      </c>
      <c r="F16" s="3">
        <v>44.99</v>
      </c>
      <c r="G16" s="3"/>
      <c r="H16" s="3">
        <f>IF(COUNT(tblData[[#This Row],[DEBIT (-)]:[CREDIT (+)]])=0,"",-SUM(INDEX(tblData[DEBIT (-)],1):tblData[[#This Row],[DEBIT (-)]])+SUM(INDEX(tblData[CREDIT (+)],1):tblData[[#This Row],[CREDIT (+)]]))</f>
        <v>30264.050000000003</v>
      </c>
    </row>
    <row r="17" spans="2:8" ht="20.100000000000001" customHeight="1" x14ac:dyDescent="0.2">
      <c r="B17" s="2" t="s">
        <v>8</v>
      </c>
      <c r="C17" s="5">
        <v>45033</v>
      </c>
      <c r="D17" s="4" t="s">
        <v>20</v>
      </c>
      <c r="F17" s="3">
        <v>660</v>
      </c>
      <c r="G17" s="3"/>
      <c r="H17" s="3">
        <f>IF(COUNT(tblData[[#This Row],[DEBIT (-)]:[CREDIT (+)]])=0,"",-SUM(INDEX(tblData[DEBIT (-)],1):tblData[[#This Row],[DEBIT (-)]])+SUM(INDEX(tblData[CREDIT (+)],1):tblData[[#This Row],[CREDIT (+)]]))</f>
        <v>29604.050000000003</v>
      </c>
    </row>
    <row r="18" spans="2:8" ht="20.100000000000001" customHeight="1" x14ac:dyDescent="0.2">
      <c r="B18" s="2">
        <v>139</v>
      </c>
      <c r="C18" s="5">
        <v>45033</v>
      </c>
      <c r="D18" s="4" t="s">
        <v>22</v>
      </c>
      <c r="F18" s="3">
        <v>5000</v>
      </c>
      <c r="G18" s="3"/>
      <c r="H18" s="3">
        <f>IF(COUNT(tblData[[#This Row],[DEBIT (-)]:[CREDIT (+)]])=0,"",-SUM(INDEX(tblData[DEBIT (-)],1):tblData[[#This Row],[DEBIT (-)]])+SUM(INDEX(tblData[CREDIT (+)],1):tblData[[#This Row],[CREDIT (+)]]))</f>
        <v>24604.050000000003</v>
      </c>
    </row>
    <row r="19" spans="2:8" ht="20.100000000000001" customHeight="1" x14ac:dyDescent="0.2">
      <c r="B19" s="2" t="s">
        <v>8</v>
      </c>
      <c r="C19" s="5">
        <v>44681</v>
      </c>
      <c r="D19" s="4" t="s">
        <v>23</v>
      </c>
      <c r="F19" s="3">
        <v>116.98</v>
      </c>
      <c r="G19" s="3"/>
      <c r="H19" s="3">
        <f>IF(COUNT(tblData[[#This Row],[DEBIT (-)]:[CREDIT (+)]])=0,"",-SUM(INDEX(tblData[DEBIT (-)],1):tblData[[#This Row],[DEBIT (-)]])+SUM(INDEX(tblData[CREDIT (+)],1):tblData[[#This Row],[CREDIT (+)]]))</f>
        <v>24487.07</v>
      </c>
    </row>
    <row r="20" spans="2:8" ht="20.100000000000001" customHeight="1" x14ac:dyDescent="0.2">
      <c r="B20" s="2"/>
      <c r="C20" s="5"/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5"/>
      <c r="C21" s="5"/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2"/>
      <c r="C22" s="5"/>
      <c r="D22" s="4"/>
      <c r="F22" s="3"/>
      <c r="G22" s="3"/>
      <c r="H22" s="3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2" t="s">
        <v>9</v>
      </c>
      <c r="C23" s="5" t="s">
        <v>10</v>
      </c>
      <c r="D23" s="4"/>
      <c r="F23" s="3"/>
      <c r="G23" s="3"/>
      <c r="H23" s="3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2"/>
      <c r="C24" s="5"/>
      <c r="D24" s="6"/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1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2023-04-18T09:59:41Z</cp:lastPrinted>
  <dcterms:created xsi:type="dcterms:W3CDTF">2018-02-12T16:02:02Z</dcterms:created>
  <dcterms:modified xsi:type="dcterms:W3CDTF">2023-05-26T03:59:49Z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